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4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05" windowHeight="4485" activeTab="14"/>
  </bookViews>
  <sheets>
    <sheet name="5" sheetId="1" r:id="rId1"/>
    <sheet name="4" sheetId="2" r:id="rId2"/>
    <sheet name="Сп3" sheetId="3" r:id="rId3"/>
    <sheet name="3" sheetId="4" r:id="rId4"/>
    <sheet name="2" sheetId="5" r:id="rId5"/>
    <sheet name="Сп1" sheetId="6" r:id="rId6"/>
    <sheet name="1стр1" sheetId="7" r:id="rId7"/>
    <sheet name="1стр2" sheetId="8" r:id="rId8"/>
    <sheet name="СпВ" sheetId="9" r:id="rId9"/>
    <sheet name="Встр1" sheetId="10" r:id="rId10"/>
    <sheet name="Встр2" sheetId="11" r:id="rId11"/>
    <sheet name="СпК" sheetId="12" r:id="rId12"/>
    <sheet name="К" sheetId="13" r:id="rId13"/>
    <sheet name="П" sheetId="14" r:id="rId14"/>
    <sheet name="СпМ" sheetId="15" r:id="rId15"/>
    <sheet name="Мстр1" sheetId="16" r:id="rId16"/>
    <sheet name="Мстр2" sheetId="17" r:id="rId17"/>
  </sheets>
  <definedNames>
    <definedName name="_xlnm.Print_Area" localSheetId="6">'1стр1'!$A$1:$G$76</definedName>
    <definedName name="_xlnm.Print_Area" localSheetId="7">'1стр2'!$A$1:$K$76</definedName>
    <definedName name="_xlnm.Print_Area" localSheetId="4">'2'!$A$1:$AB$11</definedName>
    <definedName name="_xlnm.Print_Area" localSheetId="3">'3'!$A$1:$J$36</definedName>
    <definedName name="_xlnm.Print_Area" localSheetId="9">'Встр1'!$A$1:$G$76</definedName>
    <definedName name="_xlnm.Print_Area" localSheetId="10">'Встр2'!$A$1:$K$76</definedName>
    <definedName name="_xlnm.Print_Area" localSheetId="12">'К'!$A$1:$J$72</definedName>
    <definedName name="_xlnm.Print_Area" localSheetId="15">'Мстр1'!$A$1:$G$76</definedName>
    <definedName name="_xlnm.Print_Area" localSheetId="16">'Мстр2'!$A$1:$K$76</definedName>
    <definedName name="_xlnm.Print_Area" localSheetId="13">'П'!$A$1:$AB$10</definedName>
    <definedName name="_xlnm.Print_Area" localSheetId="5">'Сп1'!$A$1:$I$38</definedName>
    <definedName name="_xlnm.Print_Area" localSheetId="2">'Сп3'!$A$1:$I$14</definedName>
    <definedName name="_xlnm.Print_Area" localSheetId="8">'СпВ'!$A$1:$I$38</definedName>
    <definedName name="_xlnm.Print_Area" localSheetId="11">'СпК'!$A$1:$I$22</definedName>
    <definedName name="_xlnm.Print_Area" localSheetId="14">'СпМ'!$A$1:$I$38</definedName>
  </definedNames>
  <calcPr fullCalcOnLoad="1"/>
</workbook>
</file>

<file path=xl/sharedStrings.xml><?xml version="1.0" encoding="utf-8"?>
<sst xmlns="http://schemas.openxmlformats.org/spreadsheetml/2006/main" count="663" uniqueCount="121">
  <si>
    <t>место</t>
  </si>
  <si>
    <t>№</t>
  </si>
  <si>
    <t>Кубок Башкортостана 2010</t>
  </si>
  <si>
    <t>Ф.И.О.</t>
  </si>
  <si>
    <t>1/64 финала Турнира Яков Худыш</t>
  </si>
  <si>
    <t>Дядин Дмитрий</t>
  </si>
  <si>
    <t>Искаков Салават</t>
  </si>
  <si>
    <t>Мухутдинов Динар</t>
  </si>
  <si>
    <t>1</t>
  </si>
  <si>
    <t>2</t>
  </si>
  <si>
    <t>3</t>
  </si>
  <si>
    <t>1/32 финала Турнира Яков Худыш</t>
  </si>
  <si>
    <t>Тихомиров Кирилл</t>
  </si>
  <si>
    <t>0</t>
  </si>
  <si>
    <t>1/16 финала Турнира Яков Худыш</t>
  </si>
  <si>
    <t>Список в соответствии с рейтингом</t>
  </si>
  <si>
    <t>Список согласно занятым местам</t>
  </si>
  <si>
    <t>Лукьянов Роман</t>
  </si>
  <si>
    <t>Юнусов Ринат</t>
  </si>
  <si>
    <t>Соколова Эльвира</t>
  </si>
  <si>
    <t>Рахматуллина Гульназ</t>
  </si>
  <si>
    <t>Ижболдина Полина</t>
  </si>
  <si>
    <t>нет</t>
  </si>
  <si>
    <t>1-е место</t>
  </si>
  <si>
    <t>2-е место</t>
  </si>
  <si>
    <t>3-е место</t>
  </si>
  <si>
    <t>4-е место</t>
  </si>
  <si>
    <t>5-е место</t>
  </si>
  <si>
    <t>7-е место</t>
  </si>
  <si>
    <t>6-е место</t>
  </si>
  <si>
    <t>8-е место</t>
  </si>
  <si>
    <t>1/8 финала Турнира Яков Худыш</t>
  </si>
  <si>
    <t>6</t>
  </si>
  <si>
    <t>5</t>
  </si>
  <si>
    <t>4</t>
  </si>
  <si>
    <t>Аксенов Андрей</t>
  </si>
  <si>
    <t>1/4 финала Турнира Яков Худыш</t>
  </si>
  <si>
    <t>Гайнуллин Айтуган</t>
  </si>
  <si>
    <t>Коробко Павел</t>
  </si>
  <si>
    <t>Усков Сергей</t>
  </si>
  <si>
    <t>Насыров Илдар</t>
  </si>
  <si>
    <t>Габбасов Булат</t>
  </si>
  <si>
    <t>Абоимов Владимир</t>
  </si>
  <si>
    <t>Тарараев Петр</t>
  </si>
  <si>
    <t>Горбунов Вячеслав</t>
  </si>
  <si>
    <t>Бахтияров Айрат</t>
  </si>
  <si>
    <t>Баканов Сергей</t>
  </si>
  <si>
    <t>Грубов Виталий</t>
  </si>
  <si>
    <t>Аминева Элина</t>
  </si>
  <si>
    <t>Маркелов Николай</t>
  </si>
  <si>
    <t>Фомин Дмитрий</t>
  </si>
  <si>
    <t>21-22 августа 2010г</t>
  </si>
  <si>
    <t>9-е место</t>
  </si>
  <si>
    <t>11-е место</t>
  </si>
  <si>
    <t>10-е место</t>
  </si>
  <si>
    <t>12-е место</t>
  </si>
  <si>
    <t>13-е место</t>
  </si>
  <si>
    <t>17-е место</t>
  </si>
  <si>
    <t>14-е место</t>
  </si>
  <si>
    <t>15-е место</t>
  </si>
  <si>
    <t>16-е место</t>
  </si>
  <si>
    <t>18-е место</t>
  </si>
  <si>
    <t>19- место</t>
  </si>
  <si>
    <t>21-е место</t>
  </si>
  <si>
    <t>20-е место</t>
  </si>
  <si>
    <t>22-е место</t>
  </si>
  <si>
    <t>23-е место</t>
  </si>
  <si>
    <t>24-е место</t>
  </si>
  <si>
    <t>25-е место</t>
  </si>
  <si>
    <t>29-е место</t>
  </si>
  <si>
    <t>26-е место</t>
  </si>
  <si>
    <t>30-е место</t>
  </si>
  <si>
    <t>27-е место</t>
  </si>
  <si>
    <t>31-е место</t>
  </si>
  <si>
    <t>28-е место</t>
  </si>
  <si>
    <t>32-е место</t>
  </si>
  <si>
    <t>Полуфинал ветеранов Турнира Яков Худыш</t>
  </si>
  <si>
    <t>Горбунов Валентин</t>
  </si>
  <si>
    <t>Аюпов Айдар</t>
  </si>
  <si>
    <t>Шакиров Ильяс</t>
  </si>
  <si>
    <t>Коротеев Георгий</t>
  </si>
  <si>
    <t>Барышев Сергей</t>
  </si>
  <si>
    <t>Стародубцев Олег</t>
  </si>
  <si>
    <t>Уткулов Ринат</t>
  </si>
  <si>
    <t>Хубатулин Ринат</t>
  </si>
  <si>
    <t>Афанасьев Леонид</t>
  </si>
  <si>
    <t>Шадрин Эдуард</t>
  </si>
  <si>
    <t>Тодрамович Александр</t>
  </si>
  <si>
    <t>Халимонов Евгений</t>
  </si>
  <si>
    <t>Давлетов Тимур</t>
  </si>
  <si>
    <t>Ахметзянов Фауль</t>
  </si>
  <si>
    <t>Толкачев Иван</t>
  </si>
  <si>
    <t>Салихов Рим</t>
  </si>
  <si>
    <t>Шапошников Александр</t>
  </si>
  <si>
    <t>Могилевская Инесса</t>
  </si>
  <si>
    <t>Башаров Раис</t>
  </si>
  <si>
    <t>Куряева Валентина</t>
  </si>
  <si>
    <t>Муллаяров Рафхат</t>
  </si>
  <si>
    <t>Насибуллин Дамир</t>
  </si>
  <si>
    <t>1/2 финала Турнира Яков Худыш</t>
  </si>
  <si>
    <t>Ратникова Наталья</t>
  </si>
  <si>
    <t>Исмайлов Азат</t>
  </si>
  <si>
    <t>Суфияров Эдуард</t>
  </si>
  <si>
    <t>Вафин Егор</t>
  </si>
  <si>
    <t>Рахматуллин Равиль</t>
  </si>
  <si>
    <t>Семенов Константин</t>
  </si>
  <si>
    <t>Мурсалимова Инна</t>
  </si>
  <si>
    <t>Клементьева Елена</t>
  </si>
  <si>
    <t>Полуфинал пятницы Турнира Яков Худыш</t>
  </si>
  <si>
    <t>Романченко Геннадий</t>
  </si>
  <si>
    <t>Финал Турнира Яков Худыш</t>
  </si>
  <si>
    <t>Аристов Александр</t>
  </si>
  <si>
    <t>Яковлев Михаил</t>
  </si>
  <si>
    <t>Аббасов Рустамхон</t>
  </si>
  <si>
    <t>Сафиуллин Азат</t>
  </si>
  <si>
    <t>Харламов Руслан</t>
  </si>
  <si>
    <t>Шакуров Нафис</t>
  </si>
  <si>
    <t>Зайнуллин Ринат</t>
  </si>
  <si>
    <t>Хабиров Марс</t>
  </si>
  <si>
    <t>Хайруллин Шамиль</t>
  </si>
  <si>
    <t>Хайруллин Ильнур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</si>
</sst>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[$-FC19]d\ mmmm\ yyyy\ &quot;г.&quot;"/>
    <numFmt numFmtId="173" formatCode="[$-FC19]dd\ mmmm\ yyyy\ \г\.;@"/>
    <numFmt numFmtId="174" formatCode="#,##0\ &quot;DM&quot;;\-#,##0\ &quot;DM&quot;"/>
    <numFmt numFmtId="175" formatCode="#,##0\ &quot;DM&quot;;[Red]\-#,##0\ &quot;DM&quot;"/>
    <numFmt numFmtId="176" formatCode="#,##0.00\ &quot;DM&quot;;\-#,##0.00\ &quot;DM&quot;"/>
    <numFmt numFmtId="177" formatCode="#,##0.00\ &quot;DM&quot;;[Red]\-#,##0.00\ &quot;DM&quot;"/>
    <numFmt numFmtId="178" formatCode="_-* #,##0\ &quot;DM&quot;_-;\-* #,##0\ &quot;DM&quot;_-;_-* &quot;-&quot;\ &quot;DM&quot;_-;_-@_-"/>
    <numFmt numFmtId="179" formatCode="_-* #,##0\ _D_M_-;\-* #,##0\ _D_M_-;_-* &quot;-&quot;\ _D_M_-;_-@_-"/>
    <numFmt numFmtId="180" formatCode="_-* #,##0.00\ &quot;DM&quot;_-;\-* #,##0.00\ &quot;DM&quot;_-;_-* &quot;-&quot;??\ &quot;DM&quot;_-;_-@_-"/>
    <numFmt numFmtId="181" formatCode="_-* #,##0.00\ _D_M_-;\-* #,##0.00\ _D_M_-;_-* &quot;-&quot;??\ _D_M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26">
    <font>
      <sz val="10"/>
      <name val="Arial Cyr"/>
      <family val="0"/>
    </font>
    <font>
      <b/>
      <sz val="12"/>
      <name val="Arial Cyr"/>
      <family val="2"/>
    </font>
    <font>
      <b/>
      <sz val="9"/>
      <name val="Arial Cyr"/>
      <family val="2"/>
    </font>
    <font>
      <sz val="12"/>
      <name val="Arial Cyr"/>
      <family val="0"/>
    </font>
    <font>
      <sz val="14"/>
      <name val="Arial Cyr"/>
      <family val="0"/>
    </font>
    <font>
      <sz val="16"/>
      <name val="Arial Cyr"/>
      <family val="0"/>
    </font>
    <font>
      <sz val="20"/>
      <name val="Arial Cyr"/>
      <family val="0"/>
    </font>
    <font>
      <sz val="26"/>
      <name val="Arial"/>
      <family val="2"/>
    </font>
    <font>
      <sz val="8"/>
      <name val="Arial Cyr"/>
      <family val="0"/>
    </font>
    <font>
      <b/>
      <sz val="14"/>
      <name val="Arial Cyr"/>
      <family val="0"/>
    </font>
    <font>
      <b/>
      <sz val="14"/>
      <color indexed="10"/>
      <name val="Arial Cyr"/>
      <family val="0"/>
    </font>
    <font>
      <b/>
      <i/>
      <sz val="12"/>
      <color indexed="12"/>
      <name val="Arial Cyr"/>
      <family val="0"/>
    </font>
    <font>
      <b/>
      <sz val="9"/>
      <name val="Arial Narrow"/>
      <family val="2"/>
    </font>
    <font>
      <b/>
      <sz val="10"/>
      <name val="Arial Narrow"/>
      <family val="2"/>
    </font>
    <font>
      <b/>
      <sz val="10"/>
      <color indexed="12"/>
      <name val="Arial Narrow"/>
      <family val="2"/>
    </font>
    <font>
      <sz val="10"/>
      <name val="Arial Narrow"/>
      <family val="2"/>
    </font>
    <font>
      <sz val="26"/>
      <name val="Arial Cyr"/>
      <family val="0"/>
    </font>
    <font>
      <b/>
      <sz val="10"/>
      <name val="Arial Cyr"/>
      <family val="2"/>
    </font>
    <font>
      <b/>
      <sz val="8"/>
      <name val="Arial Cyr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name val="Arial"/>
      <family val="2"/>
    </font>
    <font>
      <b/>
      <sz val="8"/>
      <name val="Courier New Cyr"/>
      <family val="3"/>
    </font>
    <font>
      <b/>
      <sz val="10"/>
      <color indexed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lightUp"/>
    </fill>
    <fill>
      <patternFill patternType="lightUp">
        <bgColor indexed="9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2">
    <xf numFmtId="0" fontId="0" fillId="0" borderId="0" xfId="0" applyAlignment="1">
      <alignment/>
    </xf>
    <xf numFmtId="0" fontId="0" fillId="0" borderId="0" xfId="0" applyFill="1" applyAlignment="1">
      <alignment/>
    </xf>
    <xf numFmtId="49" fontId="0" fillId="0" borderId="0" xfId="0" applyNumberFormat="1" applyFill="1" applyAlignment="1">
      <alignment/>
    </xf>
    <xf numFmtId="49" fontId="3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0" fillId="0" borderId="0" xfId="18" applyProtection="1">
      <alignment/>
      <protection/>
    </xf>
    <xf numFmtId="0" fontId="1" fillId="2" borderId="0" xfId="18" applyFont="1" applyFill="1" applyAlignment="1" applyProtection="1">
      <alignment horizontal="center"/>
      <protection/>
    </xf>
    <xf numFmtId="0" fontId="0" fillId="2" borderId="0" xfId="18" applyFill="1" applyProtection="1">
      <alignment/>
      <protection/>
    </xf>
    <xf numFmtId="0" fontId="0" fillId="2" borderId="0" xfId="18" applyFill="1" applyAlignment="1" applyProtection="1">
      <alignment horizontal="right"/>
      <protection/>
    </xf>
    <xf numFmtId="0" fontId="0" fillId="2" borderId="0" xfId="18" applyFill="1" applyAlignment="1" applyProtection="1">
      <alignment horizontal="center"/>
      <protection/>
    </xf>
    <xf numFmtId="0" fontId="4" fillId="3" borderId="1" xfId="18" applyFont="1" applyFill="1" applyBorder="1" applyAlignment="1" applyProtection="1">
      <alignment horizontal="right"/>
      <protection/>
    </xf>
    <xf numFmtId="0" fontId="10" fillId="4" borderId="0" xfId="18" applyFont="1" applyFill="1" applyAlignment="1" applyProtection="1">
      <alignment horizontal="center"/>
      <protection/>
    </xf>
    <xf numFmtId="0" fontId="11" fillId="2" borderId="0" xfId="18" applyFont="1" applyFill="1" applyAlignment="1" applyProtection="1">
      <alignment horizontal="left"/>
      <protection/>
    </xf>
    <xf numFmtId="0" fontId="1" fillId="2" borderId="0" xfId="18" applyFont="1" applyFill="1" applyAlignment="1" applyProtection="1">
      <alignment horizontal="right"/>
      <protection/>
    </xf>
    <xf numFmtId="0" fontId="12" fillId="2" borderId="0" xfId="18" applyFont="1" applyFill="1" applyAlignment="1">
      <alignment vertical="center"/>
      <protection/>
    </xf>
    <xf numFmtId="0" fontId="13" fillId="2" borderId="0" xfId="18" applyFont="1" applyFill="1" applyAlignment="1">
      <alignment vertical="center"/>
      <protection/>
    </xf>
    <xf numFmtId="0" fontId="14" fillId="2" borderId="2" xfId="18" applyFont="1" applyFill="1" applyBorder="1" applyAlignment="1">
      <alignment vertical="center"/>
      <protection/>
    </xf>
    <xf numFmtId="0" fontId="15" fillId="0" borderId="0" xfId="18" applyFont="1">
      <alignment/>
      <protection/>
    </xf>
    <xf numFmtId="0" fontId="13" fillId="2" borderId="3" xfId="18" applyFont="1" applyFill="1" applyBorder="1" applyAlignment="1">
      <alignment vertical="center"/>
      <protection/>
    </xf>
    <xf numFmtId="0" fontId="13" fillId="2" borderId="2" xfId="18" applyFont="1" applyFill="1" applyBorder="1" applyAlignment="1">
      <alignment vertical="center"/>
      <protection/>
    </xf>
    <xf numFmtId="0" fontId="14" fillId="2" borderId="4" xfId="18" applyFont="1" applyFill="1" applyBorder="1" applyAlignment="1">
      <alignment vertical="center"/>
      <protection/>
    </xf>
    <xf numFmtId="0" fontId="13" fillId="2" borderId="4" xfId="18" applyFont="1" applyFill="1" applyBorder="1" applyAlignment="1">
      <alignment vertical="center"/>
      <protection/>
    </xf>
    <xf numFmtId="0" fontId="13" fillId="2" borderId="5" xfId="18" applyFont="1" applyFill="1" applyBorder="1" applyAlignment="1">
      <alignment horizontal="left" vertical="center"/>
      <protection/>
    </xf>
    <xf numFmtId="0" fontId="13" fillId="2" borderId="2" xfId="18" applyFont="1" applyFill="1" applyBorder="1" applyAlignment="1">
      <alignment horizontal="left" vertical="center"/>
      <protection/>
    </xf>
    <xf numFmtId="0" fontId="13" fillId="2" borderId="0" xfId="18" applyFont="1" applyFill="1" applyBorder="1" applyAlignment="1">
      <alignment horizontal="right" vertical="center"/>
      <protection/>
    </xf>
    <xf numFmtId="0" fontId="12" fillId="2" borderId="0" xfId="18" applyFont="1" applyFill="1" applyBorder="1" applyAlignment="1">
      <alignment vertical="center"/>
      <protection/>
    </xf>
    <xf numFmtId="0" fontId="14" fillId="2" borderId="2" xfId="18" applyFont="1" applyFill="1" applyBorder="1" applyAlignment="1" applyProtection="1">
      <alignment horizontal="left"/>
      <protection/>
    </xf>
    <xf numFmtId="0" fontId="13" fillId="2" borderId="0" xfId="18" applyFont="1" applyFill="1" applyAlignment="1">
      <alignment horizontal="right" vertical="center"/>
      <protection/>
    </xf>
    <xf numFmtId="0" fontId="13" fillId="2" borderId="6" xfId="18" applyFont="1" applyFill="1" applyBorder="1" applyAlignment="1">
      <alignment vertical="center"/>
      <protection/>
    </xf>
    <xf numFmtId="0" fontId="14" fillId="2" borderId="4" xfId="18" applyFont="1" applyFill="1" applyBorder="1" applyAlignment="1" applyProtection="1">
      <alignment horizontal="left"/>
      <protection/>
    </xf>
    <xf numFmtId="0" fontId="13" fillId="2" borderId="5" xfId="18" applyFont="1" applyFill="1" applyBorder="1" applyAlignment="1">
      <alignment horizontal="right" vertical="center"/>
      <protection/>
    </xf>
    <xf numFmtId="0" fontId="14" fillId="2" borderId="0" xfId="18" applyFont="1" applyFill="1" applyBorder="1" applyAlignment="1" applyProtection="1">
      <alignment horizontal="left"/>
      <protection/>
    </xf>
    <xf numFmtId="0" fontId="0" fillId="2" borderId="0" xfId="0" applyFill="1" applyAlignment="1">
      <alignment/>
    </xf>
    <xf numFmtId="49" fontId="0" fillId="2" borderId="0" xfId="0" applyNumberFormat="1" applyFill="1" applyAlignment="1">
      <alignment/>
    </xf>
    <xf numFmtId="0" fontId="1" fillId="2" borderId="0" xfId="17" applyFont="1" applyFill="1" applyAlignment="1" applyProtection="1">
      <alignment horizontal="center"/>
      <protection/>
    </xf>
    <xf numFmtId="0" fontId="0" fillId="0" borderId="0" xfId="17" applyProtection="1">
      <alignment/>
      <protection/>
    </xf>
    <xf numFmtId="0" fontId="0" fillId="2" borderId="0" xfId="17" applyFill="1" applyAlignment="1" applyProtection="1">
      <alignment horizontal="right"/>
      <protection/>
    </xf>
    <xf numFmtId="0" fontId="0" fillId="2" borderId="0" xfId="17" applyFill="1" applyAlignment="1" applyProtection="1">
      <alignment horizontal="center"/>
      <protection/>
    </xf>
    <xf numFmtId="0" fontId="0" fillId="2" borderId="0" xfId="17" applyFill="1" applyProtection="1">
      <alignment/>
      <protection/>
    </xf>
    <xf numFmtId="0" fontId="4" fillId="3" borderId="1" xfId="17" applyFont="1" applyFill="1" applyBorder="1" applyAlignment="1" applyProtection="1">
      <alignment horizontal="right"/>
      <protection/>
    </xf>
    <xf numFmtId="0" fontId="10" fillId="4" borderId="0" xfId="17" applyFont="1" applyFill="1" applyAlignment="1" applyProtection="1">
      <alignment horizontal="center"/>
      <protection/>
    </xf>
    <xf numFmtId="0" fontId="11" fillId="2" borderId="0" xfId="17" applyFont="1" applyFill="1" applyAlignment="1" applyProtection="1">
      <alignment horizontal="left"/>
      <protection/>
    </xf>
    <xf numFmtId="0" fontId="20" fillId="2" borderId="0" xfId="17" applyFont="1" applyFill="1">
      <alignment/>
      <protection/>
    </xf>
    <xf numFmtId="0" fontId="20" fillId="2" borderId="0" xfId="17" applyFont="1" applyFill="1" applyProtection="1">
      <alignment/>
      <protection/>
    </xf>
    <xf numFmtId="0" fontId="21" fillId="2" borderId="0" xfId="17" applyFont="1" applyFill="1" applyProtection="1">
      <alignment/>
      <protection/>
    </xf>
    <xf numFmtId="0" fontId="22" fillId="2" borderId="2" xfId="17" applyFont="1" applyFill="1" applyBorder="1" applyAlignment="1" applyProtection="1">
      <alignment horizontal="left"/>
      <protection/>
    </xf>
    <xf numFmtId="0" fontId="23" fillId="0" borderId="0" xfId="17" applyFont="1">
      <alignment/>
      <protection/>
    </xf>
    <xf numFmtId="0" fontId="21" fillId="2" borderId="3" xfId="17" applyFont="1" applyFill="1" applyBorder="1" applyProtection="1">
      <alignment/>
      <protection/>
    </xf>
    <xf numFmtId="0" fontId="20" fillId="2" borderId="2" xfId="17" applyFont="1" applyFill="1" applyBorder="1" applyAlignment="1" applyProtection="1">
      <alignment horizontal="left"/>
      <protection/>
    </xf>
    <xf numFmtId="0" fontId="20" fillId="2" borderId="0" xfId="17" applyFont="1" applyFill="1" applyAlignment="1" applyProtection="1">
      <alignment/>
      <protection/>
    </xf>
    <xf numFmtId="0" fontId="22" fillId="2" borderId="4" xfId="17" applyFont="1" applyFill="1" applyBorder="1" applyAlignment="1" applyProtection="1">
      <alignment horizontal="left"/>
      <protection/>
    </xf>
    <xf numFmtId="0" fontId="20" fillId="2" borderId="3" xfId="17" applyFont="1" applyFill="1" applyBorder="1" applyProtection="1">
      <alignment/>
      <protection/>
    </xf>
    <xf numFmtId="0" fontId="20" fillId="2" borderId="4" xfId="17" applyFont="1" applyFill="1" applyBorder="1" applyAlignment="1" applyProtection="1">
      <alignment horizontal="left"/>
      <protection/>
    </xf>
    <xf numFmtId="0" fontId="20" fillId="2" borderId="0" xfId="17" applyFont="1" applyFill="1" applyAlignment="1" applyProtection="1">
      <alignment horizontal="center"/>
      <protection/>
    </xf>
    <xf numFmtId="0" fontId="21" fillId="2" borderId="0" xfId="17" applyFont="1" applyFill="1" applyAlignment="1" applyProtection="1">
      <alignment horizontal="right"/>
      <protection/>
    </xf>
    <xf numFmtId="0" fontId="21" fillId="2" borderId="0" xfId="17" applyFont="1" applyFill="1" applyBorder="1" applyProtection="1">
      <alignment/>
      <protection/>
    </xf>
    <xf numFmtId="0" fontId="20" fillId="2" borderId="0" xfId="17" applyFont="1" applyFill="1" applyBorder="1" applyProtection="1">
      <alignment/>
      <protection/>
    </xf>
    <xf numFmtId="0" fontId="21" fillId="2" borderId="0" xfId="17" applyFont="1" applyFill="1" applyBorder="1" applyAlignment="1" applyProtection="1">
      <alignment horizontal="right"/>
      <protection/>
    </xf>
    <xf numFmtId="0" fontId="20" fillId="2" borderId="0" xfId="17" applyFont="1" applyFill="1" applyAlignment="1" applyProtection="1">
      <alignment horizontal="right"/>
      <protection/>
    </xf>
    <xf numFmtId="0" fontId="24" fillId="2" borderId="0" xfId="17" applyFont="1" applyFill="1">
      <alignment/>
      <protection/>
    </xf>
    <xf numFmtId="0" fontId="0" fillId="0" borderId="0" xfId="17">
      <alignment/>
      <protection/>
    </xf>
    <xf numFmtId="0" fontId="20" fillId="2" borderId="2" xfId="17" applyFont="1" applyFill="1" applyBorder="1" applyProtection="1">
      <alignment/>
      <protection/>
    </xf>
    <xf numFmtId="0" fontId="20" fillId="2" borderId="4" xfId="17" applyFont="1" applyFill="1" applyBorder="1" applyProtection="1">
      <alignment/>
      <protection/>
    </xf>
    <xf numFmtId="0" fontId="20" fillId="2" borderId="5" xfId="17" applyFont="1" applyFill="1" applyBorder="1" applyProtection="1">
      <alignment/>
      <protection/>
    </xf>
    <xf numFmtId="0" fontId="20" fillId="2" borderId="5" xfId="17" applyFont="1" applyFill="1" applyBorder="1" applyAlignment="1" applyProtection="1">
      <alignment horizontal="left"/>
      <protection/>
    </xf>
    <xf numFmtId="0" fontId="20" fillId="2" borderId="0" xfId="17" applyFont="1" applyFill="1" applyBorder="1" applyAlignment="1" applyProtection="1">
      <alignment horizontal="right"/>
      <protection/>
    </xf>
    <xf numFmtId="0" fontId="1" fillId="2" borderId="0" xfId="19" applyFont="1" applyFill="1" applyAlignment="1" applyProtection="1">
      <alignment horizontal="center"/>
      <protection/>
    </xf>
    <xf numFmtId="0" fontId="0" fillId="0" borderId="0" xfId="19" applyProtection="1">
      <alignment/>
      <protection/>
    </xf>
    <xf numFmtId="0" fontId="0" fillId="2" borderId="0" xfId="19" applyFill="1" applyAlignment="1" applyProtection="1">
      <alignment horizontal="right"/>
      <protection/>
    </xf>
    <xf numFmtId="0" fontId="0" fillId="2" borderId="0" xfId="19" applyFill="1" applyAlignment="1" applyProtection="1">
      <alignment horizontal="center"/>
      <protection/>
    </xf>
    <xf numFmtId="0" fontId="0" fillId="2" borderId="0" xfId="19" applyFill="1" applyProtection="1">
      <alignment/>
      <protection/>
    </xf>
    <xf numFmtId="0" fontId="4" fillId="3" borderId="1" xfId="19" applyFont="1" applyFill="1" applyBorder="1" applyAlignment="1" applyProtection="1">
      <alignment horizontal="right"/>
      <protection/>
    </xf>
    <xf numFmtId="0" fontId="10" fillId="4" borderId="0" xfId="19" applyFont="1" applyFill="1" applyAlignment="1" applyProtection="1">
      <alignment horizontal="center"/>
      <protection/>
    </xf>
    <xf numFmtId="0" fontId="11" fillId="2" borderId="0" xfId="19" applyFont="1" applyFill="1" applyAlignment="1" applyProtection="1">
      <alignment horizontal="left"/>
      <protection/>
    </xf>
    <xf numFmtId="0" fontId="20" fillId="2" borderId="0" xfId="19" applyFont="1" applyFill="1">
      <alignment/>
      <protection/>
    </xf>
    <xf numFmtId="0" fontId="20" fillId="2" borderId="0" xfId="19" applyFont="1" applyFill="1" applyProtection="1">
      <alignment/>
      <protection/>
    </xf>
    <xf numFmtId="0" fontId="21" fillId="2" borderId="0" xfId="19" applyFont="1" applyFill="1" applyProtection="1">
      <alignment/>
      <protection/>
    </xf>
    <xf numFmtId="0" fontId="22" fillId="2" borderId="2" xfId="19" applyFont="1" applyFill="1" applyBorder="1" applyAlignment="1" applyProtection="1">
      <alignment horizontal="left"/>
      <protection/>
    </xf>
    <xf numFmtId="0" fontId="23" fillId="0" borderId="0" xfId="19" applyFont="1">
      <alignment/>
      <protection/>
    </xf>
    <xf numFmtId="0" fontId="21" fillId="2" borderId="3" xfId="19" applyFont="1" applyFill="1" applyBorder="1" applyProtection="1">
      <alignment/>
      <protection/>
    </xf>
    <xf numFmtId="0" fontId="20" fillId="2" borderId="2" xfId="19" applyFont="1" applyFill="1" applyBorder="1" applyAlignment="1" applyProtection="1">
      <alignment horizontal="left"/>
      <protection/>
    </xf>
    <xf numFmtId="0" fontId="20" fillId="2" borderId="0" xfId="19" applyFont="1" applyFill="1" applyAlignment="1" applyProtection="1">
      <alignment/>
      <protection/>
    </xf>
    <xf numFmtId="0" fontId="22" fillId="2" borderId="4" xfId="19" applyFont="1" applyFill="1" applyBorder="1" applyAlignment="1" applyProtection="1">
      <alignment horizontal="left"/>
      <protection/>
    </xf>
    <xf numFmtId="0" fontId="20" fillId="2" borderId="3" xfId="19" applyFont="1" applyFill="1" applyBorder="1" applyProtection="1">
      <alignment/>
      <protection/>
    </xf>
    <xf numFmtId="0" fontId="20" fillId="2" borderId="4" xfId="19" applyFont="1" applyFill="1" applyBorder="1" applyAlignment="1" applyProtection="1">
      <alignment horizontal="left"/>
      <protection/>
    </xf>
    <xf numFmtId="0" fontId="20" fillId="2" borderId="0" xfId="19" applyFont="1" applyFill="1" applyAlignment="1" applyProtection="1">
      <alignment horizontal="center"/>
      <protection/>
    </xf>
    <xf numFmtId="0" fontId="21" fillId="2" borderId="0" xfId="19" applyFont="1" applyFill="1" applyAlignment="1" applyProtection="1">
      <alignment horizontal="right"/>
      <protection/>
    </xf>
    <xf numFmtId="0" fontId="21" fillId="2" borderId="0" xfId="19" applyFont="1" applyFill="1" applyBorder="1" applyProtection="1">
      <alignment/>
      <protection/>
    </xf>
    <xf numFmtId="0" fontId="20" fillId="2" borderId="0" xfId="19" applyFont="1" applyFill="1" applyBorder="1" applyProtection="1">
      <alignment/>
      <protection/>
    </xf>
    <xf numFmtId="0" fontId="21" fillId="2" borderId="0" xfId="19" applyFont="1" applyFill="1" applyBorder="1" applyAlignment="1" applyProtection="1">
      <alignment horizontal="right"/>
      <protection/>
    </xf>
    <xf numFmtId="0" fontId="20" fillId="2" borderId="0" xfId="19" applyFont="1" applyFill="1" applyAlignment="1" applyProtection="1">
      <alignment horizontal="right"/>
      <protection/>
    </xf>
    <xf numFmtId="0" fontId="24" fillId="2" borderId="0" xfId="19" applyFont="1" applyFill="1">
      <alignment/>
      <protection/>
    </xf>
    <xf numFmtId="0" fontId="0" fillId="0" borderId="0" xfId="19">
      <alignment/>
      <protection/>
    </xf>
    <xf numFmtId="0" fontId="20" fillId="2" borderId="2" xfId="19" applyFont="1" applyFill="1" applyBorder="1" applyProtection="1">
      <alignment/>
      <protection/>
    </xf>
    <xf numFmtId="0" fontId="20" fillId="2" borderId="4" xfId="19" applyFont="1" applyFill="1" applyBorder="1" applyProtection="1">
      <alignment/>
      <protection/>
    </xf>
    <xf numFmtId="0" fontId="20" fillId="2" borderId="5" xfId="19" applyFont="1" applyFill="1" applyBorder="1" applyProtection="1">
      <alignment/>
      <protection/>
    </xf>
    <xf numFmtId="0" fontId="20" fillId="2" borderId="5" xfId="19" applyFont="1" applyFill="1" applyBorder="1" applyAlignment="1" applyProtection="1">
      <alignment horizontal="left"/>
      <protection/>
    </xf>
    <xf numFmtId="0" fontId="20" fillId="2" borderId="0" xfId="19" applyFont="1" applyFill="1" applyBorder="1" applyAlignment="1" applyProtection="1">
      <alignment horizontal="right"/>
      <protection/>
    </xf>
    <xf numFmtId="49" fontId="5" fillId="2" borderId="7" xfId="0" applyNumberFormat="1" applyFont="1" applyFill="1" applyBorder="1" applyAlignment="1">
      <alignment horizontal="center" vertical="center"/>
    </xf>
    <xf numFmtId="49" fontId="5" fillId="2" borderId="8" xfId="0" applyNumberFormat="1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left" vertical="center"/>
    </xf>
    <xf numFmtId="49" fontId="5" fillId="2" borderId="9" xfId="0" applyNumberFormat="1" applyFont="1" applyFill="1" applyBorder="1" applyAlignment="1">
      <alignment horizontal="left" vertical="center"/>
    </xf>
    <xf numFmtId="0" fontId="0" fillId="0" borderId="0" xfId="20" applyProtection="1">
      <alignment/>
      <protection/>
    </xf>
    <xf numFmtId="0" fontId="1" fillId="2" borderId="0" xfId="20" applyFont="1" applyFill="1" applyAlignment="1" applyProtection="1">
      <alignment horizontal="center"/>
      <protection/>
    </xf>
    <xf numFmtId="0" fontId="0" fillId="2" borderId="0" xfId="20" applyFill="1" applyAlignment="1" applyProtection="1">
      <alignment horizontal="right"/>
      <protection/>
    </xf>
    <xf numFmtId="0" fontId="0" fillId="2" borderId="0" xfId="20" applyFill="1" applyAlignment="1" applyProtection="1">
      <alignment horizontal="center"/>
      <protection/>
    </xf>
    <xf numFmtId="0" fontId="0" fillId="2" borderId="0" xfId="20" applyFill="1" applyProtection="1">
      <alignment/>
      <protection/>
    </xf>
    <xf numFmtId="0" fontId="4" fillId="3" borderId="1" xfId="20" applyFont="1" applyFill="1" applyBorder="1" applyAlignment="1" applyProtection="1">
      <alignment horizontal="right"/>
      <protection/>
    </xf>
    <xf numFmtId="0" fontId="10" fillId="4" borderId="0" xfId="20" applyFont="1" applyFill="1" applyAlignment="1" applyProtection="1">
      <alignment horizontal="center"/>
      <protection/>
    </xf>
    <xf numFmtId="0" fontId="11" fillId="2" borderId="0" xfId="20" applyFont="1" applyFill="1" applyAlignment="1" applyProtection="1">
      <alignment horizontal="left"/>
      <protection/>
    </xf>
    <xf numFmtId="0" fontId="20" fillId="2" borderId="0" xfId="20" applyFont="1" applyFill="1">
      <alignment/>
      <protection/>
    </xf>
    <xf numFmtId="0" fontId="20" fillId="2" borderId="0" xfId="20" applyFont="1" applyFill="1" applyProtection="1">
      <alignment/>
      <protection/>
    </xf>
    <xf numFmtId="0" fontId="21" fillId="2" borderId="0" xfId="20" applyFont="1" applyFill="1" applyProtection="1">
      <alignment/>
      <protection/>
    </xf>
    <xf numFmtId="0" fontId="22" fillId="2" borderId="2" xfId="20" applyFont="1" applyFill="1" applyBorder="1" applyAlignment="1" applyProtection="1">
      <alignment horizontal="left"/>
      <protection/>
    </xf>
    <xf numFmtId="0" fontId="21" fillId="2" borderId="3" xfId="20" applyFont="1" applyFill="1" applyBorder="1" applyProtection="1">
      <alignment/>
      <protection/>
    </xf>
    <xf numFmtId="0" fontId="20" fillId="2" borderId="2" xfId="20" applyFont="1" applyFill="1" applyBorder="1" applyAlignment="1" applyProtection="1">
      <alignment horizontal="left"/>
      <protection/>
    </xf>
    <xf numFmtId="0" fontId="20" fillId="2" borderId="0" xfId="20" applyFont="1" applyFill="1" applyAlignment="1" applyProtection="1">
      <alignment/>
      <protection/>
    </xf>
    <xf numFmtId="0" fontId="22" fillId="2" borderId="4" xfId="20" applyFont="1" applyFill="1" applyBorder="1" applyAlignment="1" applyProtection="1">
      <alignment horizontal="left"/>
      <protection/>
    </xf>
    <xf numFmtId="0" fontId="20" fillId="2" borderId="3" xfId="20" applyFont="1" applyFill="1" applyBorder="1" applyProtection="1">
      <alignment/>
      <protection/>
    </xf>
    <xf numFmtId="0" fontId="20" fillId="2" borderId="4" xfId="20" applyFont="1" applyFill="1" applyBorder="1" applyAlignment="1" applyProtection="1">
      <alignment horizontal="left"/>
      <protection/>
    </xf>
    <xf numFmtId="0" fontId="20" fillId="2" borderId="0" xfId="20" applyFont="1" applyFill="1" applyAlignment="1" applyProtection="1">
      <alignment horizontal="center"/>
      <protection/>
    </xf>
    <xf numFmtId="0" fontId="20" fillId="2" borderId="2" xfId="20" applyFont="1" applyFill="1" applyBorder="1" applyProtection="1">
      <alignment/>
      <protection/>
    </xf>
    <xf numFmtId="0" fontId="20" fillId="2" borderId="5" xfId="20" applyFont="1" applyFill="1" applyBorder="1" applyAlignment="1" applyProtection="1">
      <alignment horizontal="left"/>
      <protection/>
    </xf>
    <xf numFmtId="0" fontId="20" fillId="2" borderId="0" xfId="20" applyFont="1" applyFill="1" applyBorder="1" applyProtection="1">
      <alignment/>
      <protection/>
    </xf>
    <xf numFmtId="0" fontId="25" fillId="2" borderId="2" xfId="20" applyFont="1" applyFill="1" applyBorder="1" applyAlignment="1" applyProtection="1">
      <alignment horizontal="left"/>
      <protection/>
    </xf>
    <xf numFmtId="0" fontId="25" fillId="2" borderId="4" xfId="20" applyFont="1" applyFill="1" applyBorder="1" applyAlignment="1" applyProtection="1">
      <alignment horizontal="left"/>
      <protection/>
    </xf>
    <xf numFmtId="0" fontId="21" fillId="2" borderId="0" xfId="20" applyFont="1" applyFill="1" applyBorder="1" applyProtection="1">
      <alignment/>
      <protection/>
    </xf>
    <xf numFmtId="0" fontId="20" fillId="2" borderId="0" xfId="20" applyFont="1" applyFill="1" applyBorder="1" applyAlignment="1" applyProtection="1">
      <alignment horizontal="right"/>
      <protection/>
    </xf>
    <xf numFmtId="0" fontId="21" fillId="2" borderId="0" xfId="20" applyFont="1" applyFill="1" applyAlignment="1" applyProtection="1">
      <alignment horizontal="right"/>
      <protection/>
    </xf>
    <xf numFmtId="49" fontId="5" fillId="2" borderId="10" xfId="0" applyNumberFormat="1" applyFont="1" applyFill="1" applyBorder="1" applyAlignment="1">
      <alignment horizontal="left" vertical="center"/>
    </xf>
    <xf numFmtId="0" fontId="20" fillId="2" borderId="0" xfId="20" applyFont="1" applyFill="1" applyAlignment="1" applyProtection="1">
      <alignment horizontal="right"/>
      <protection/>
    </xf>
    <xf numFmtId="0" fontId="21" fillId="2" borderId="0" xfId="20" applyFont="1" applyFill="1" applyBorder="1" applyAlignment="1" applyProtection="1">
      <alignment horizontal="right"/>
      <protection/>
    </xf>
    <xf numFmtId="49" fontId="0" fillId="0" borderId="0" xfId="0" applyNumberFormat="1" applyFill="1" applyAlignment="1">
      <alignment/>
    </xf>
    <xf numFmtId="49" fontId="4" fillId="0" borderId="0" xfId="0" applyNumberFormat="1" applyFont="1" applyFill="1" applyAlignment="1">
      <alignment horizontal="center"/>
    </xf>
    <xf numFmtId="173" fontId="4" fillId="0" borderId="0" xfId="0" applyNumberFormat="1" applyFont="1" applyFill="1" applyAlignment="1">
      <alignment horizontal="center"/>
    </xf>
    <xf numFmtId="49" fontId="7" fillId="0" borderId="0" xfId="0" applyNumberFormat="1" applyFont="1" applyFill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49" fontId="4" fillId="5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left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49" fontId="3" fillId="0" borderId="8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7" xfId="0" applyNumberFormat="1" applyFont="1" applyFill="1" applyBorder="1" applyAlignment="1">
      <alignment horizontal="center" vertical="center"/>
    </xf>
    <xf numFmtId="0" fontId="9" fillId="2" borderId="0" xfId="18" applyFont="1" applyFill="1" applyAlignment="1" applyProtection="1">
      <alignment horizontal="center"/>
      <protection/>
    </xf>
    <xf numFmtId="0" fontId="1" fillId="2" borderId="0" xfId="18" applyFont="1" applyFill="1" applyAlignment="1" applyProtection="1">
      <alignment horizontal="center"/>
      <protection/>
    </xf>
    <xf numFmtId="0" fontId="0" fillId="2" borderId="0" xfId="18" applyFill="1" applyProtection="1">
      <alignment/>
      <protection/>
    </xf>
    <xf numFmtId="173" fontId="1" fillId="2" borderId="0" xfId="18" applyNumberFormat="1" applyFont="1" applyFill="1" applyAlignment="1" applyProtection="1">
      <alignment horizontal="center"/>
      <protection/>
    </xf>
    <xf numFmtId="173" fontId="1" fillId="2" borderId="0" xfId="18" applyNumberFormat="1" applyFont="1" applyFill="1" applyAlignment="1">
      <alignment horizontal="center"/>
      <protection/>
    </xf>
    <xf numFmtId="0" fontId="9" fillId="2" borderId="0" xfId="18" applyFont="1" applyFill="1" applyAlignment="1">
      <alignment horizontal="center"/>
      <protection/>
    </xf>
    <xf numFmtId="0" fontId="1" fillId="2" borderId="0" xfId="18" applyFont="1" applyFill="1" applyAlignment="1">
      <alignment horizontal="center"/>
      <protection/>
    </xf>
    <xf numFmtId="49" fontId="0" fillId="2" borderId="12" xfId="0" applyNumberFormat="1" applyFont="1" applyFill="1" applyBorder="1" applyAlignment="1">
      <alignment horizontal="center" vertical="center" wrapText="1"/>
    </xf>
    <xf numFmtId="49" fontId="0" fillId="2" borderId="13" xfId="0" applyNumberFormat="1" applyFill="1" applyBorder="1" applyAlignment="1">
      <alignment horizontal="center" vertical="center"/>
    </xf>
    <xf numFmtId="49" fontId="0" fillId="2" borderId="14" xfId="0" applyNumberFormat="1" applyFill="1" applyBorder="1" applyAlignment="1">
      <alignment horizontal="center" vertical="center"/>
    </xf>
    <xf numFmtId="49" fontId="6" fillId="2" borderId="10" xfId="0" applyNumberFormat="1" applyFont="1" applyFill="1" applyBorder="1" applyAlignment="1">
      <alignment horizontal="center" vertical="center"/>
    </xf>
    <xf numFmtId="49" fontId="6" fillId="2" borderId="9" xfId="0" applyNumberFormat="1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49" fontId="5" fillId="6" borderId="1" xfId="0" applyNumberFormat="1" applyFont="1" applyFill="1" applyBorder="1" applyAlignment="1">
      <alignment horizontal="center" vertical="center"/>
    </xf>
    <xf numFmtId="49" fontId="5" fillId="6" borderId="8" xfId="0" applyNumberFormat="1" applyFont="1" applyFill="1" applyBorder="1" applyAlignment="1">
      <alignment horizontal="center" vertical="center"/>
    </xf>
    <xf numFmtId="49" fontId="0" fillId="2" borderId="10" xfId="0" applyNumberFormat="1" applyFill="1" applyBorder="1" applyAlignment="1">
      <alignment horizontal="center" vertical="center"/>
    </xf>
    <xf numFmtId="49" fontId="0" fillId="2" borderId="9" xfId="0" applyNumberFormat="1" applyFill="1" applyBorder="1" applyAlignment="1">
      <alignment horizontal="center" vertical="center"/>
    </xf>
    <xf numFmtId="49" fontId="5" fillId="2" borderId="15" xfId="0" applyNumberFormat="1" applyFont="1" applyFill="1" applyBorder="1" applyAlignment="1">
      <alignment horizontal="center" vertical="center"/>
    </xf>
    <xf numFmtId="49" fontId="5" fillId="2" borderId="5" xfId="0" applyNumberFormat="1" applyFont="1" applyFill="1" applyBorder="1" applyAlignment="1">
      <alignment horizontal="center" vertical="center"/>
    </xf>
    <xf numFmtId="49" fontId="6" fillId="2" borderId="13" xfId="0" applyNumberFormat="1" applyFont="1" applyFill="1" applyBorder="1" applyAlignment="1">
      <alignment horizontal="center" vertical="center"/>
    </xf>
    <xf numFmtId="49" fontId="6" fillId="2" borderId="14" xfId="0" applyNumberFormat="1" applyFont="1" applyFill="1" applyBorder="1" applyAlignment="1">
      <alignment horizontal="center" vertical="center"/>
    </xf>
    <xf numFmtId="49" fontId="5" fillId="2" borderId="13" xfId="0" applyNumberFormat="1" applyFont="1" applyFill="1" applyBorder="1" applyAlignment="1">
      <alignment horizontal="left" vertical="center"/>
    </xf>
    <xf numFmtId="49" fontId="5" fillId="2" borderId="15" xfId="0" applyNumberFormat="1" applyFont="1" applyFill="1" applyBorder="1" applyAlignment="1">
      <alignment horizontal="left" vertical="center"/>
    </xf>
    <xf numFmtId="49" fontId="5" fillId="2" borderId="14" xfId="0" applyNumberFormat="1" applyFont="1" applyFill="1" applyBorder="1" applyAlignment="1">
      <alignment horizontal="left" vertical="center"/>
    </xf>
    <xf numFmtId="49" fontId="5" fillId="6" borderId="4" xfId="0" applyNumberFormat="1" applyFont="1" applyFill="1" applyBorder="1" applyAlignment="1">
      <alignment horizontal="center" vertical="center"/>
    </xf>
    <xf numFmtId="49" fontId="5" fillId="6" borderId="15" xfId="0" applyNumberFormat="1" applyFont="1" applyFill="1" applyBorder="1" applyAlignment="1">
      <alignment horizontal="center" vertical="center"/>
    </xf>
    <xf numFmtId="49" fontId="16" fillId="2" borderId="0" xfId="0" applyNumberFormat="1" applyFont="1" applyFill="1" applyBorder="1" applyAlignment="1">
      <alignment horizontal="center" vertical="center"/>
    </xf>
    <xf numFmtId="49" fontId="18" fillId="2" borderId="16" xfId="0" applyNumberFormat="1" applyFont="1" applyFill="1" applyBorder="1" applyAlignment="1">
      <alignment horizontal="center" vertical="center" wrapText="1"/>
    </xf>
    <xf numFmtId="49" fontId="18" fillId="2" borderId="17" xfId="0" applyNumberFormat="1" applyFont="1" applyFill="1" applyBorder="1" applyAlignment="1">
      <alignment horizontal="center" vertical="center" wrapText="1"/>
    </xf>
    <xf numFmtId="49" fontId="0" fillId="2" borderId="18" xfId="0" applyNumberFormat="1" applyFont="1" applyFill="1" applyBorder="1" applyAlignment="1">
      <alignment horizontal="center" vertical="center" wrapText="1"/>
    </xf>
    <xf numFmtId="49" fontId="4" fillId="2" borderId="0" xfId="0" applyNumberFormat="1" applyFont="1" applyFill="1" applyBorder="1" applyAlignment="1">
      <alignment horizontal="center"/>
    </xf>
    <xf numFmtId="173" fontId="4" fillId="2" borderId="0" xfId="0" applyNumberFormat="1" applyFont="1" applyFill="1" applyBorder="1" applyAlignment="1">
      <alignment horizontal="center"/>
    </xf>
    <xf numFmtId="49" fontId="17" fillId="2" borderId="16" xfId="0" applyNumberFormat="1" applyFont="1" applyFill="1" applyBorder="1" applyAlignment="1">
      <alignment horizontal="center" vertical="center" wrapText="1"/>
    </xf>
    <xf numFmtId="49" fontId="17" fillId="2" borderId="17" xfId="0" applyNumberFormat="1" applyFont="1" applyFill="1" applyBorder="1" applyAlignment="1">
      <alignment horizontal="center" vertical="center" wrapText="1"/>
    </xf>
    <xf numFmtId="49" fontId="4" fillId="2" borderId="16" xfId="0" applyNumberFormat="1" applyFont="1" applyFill="1" applyBorder="1" applyAlignment="1">
      <alignment horizontal="center" vertical="center" wrapText="1"/>
    </xf>
    <xf numFmtId="49" fontId="4" fillId="2" borderId="12" xfId="0" applyNumberFormat="1" applyFont="1" applyFill="1" applyBorder="1" applyAlignment="1">
      <alignment horizontal="center" vertical="center" wrapText="1"/>
    </xf>
    <xf numFmtId="49" fontId="4" fillId="2" borderId="17" xfId="0" applyNumberFormat="1" applyFont="1" applyFill="1" applyBorder="1" applyAlignment="1">
      <alignment horizontal="center" vertical="center" wrapText="1"/>
    </xf>
    <xf numFmtId="49" fontId="0" fillId="2" borderId="19" xfId="0" applyNumberFormat="1" applyFont="1" applyFill="1" applyBorder="1" applyAlignment="1">
      <alignment horizontal="center" vertical="center" wrapText="1"/>
    </xf>
    <xf numFmtId="0" fontId="1" fillId="2" borderId="0" xfId="17" applyFont="1" applyFill="1" applyAlignment="1" applyProtection="1">
      <alignment horizontal="center"/>
      <protection/>
    </xf>
    <xf numFmtId="173" fontId="1" fillId="2" borderId="0" xfId="17" applyNumberFormat="1" applyFont="1" applyFill="1" applyAlignment="1" applyProtection="1">
      <alignment horizontal="center"/>
      <protection/>
    </xf>
    <xf numFmtId="0" fontId="1" fillId="2" borderId="0" xfId="17" applyFont="1" applyFill="1" applyProtection="1">
      <alignment/>
      <protection/>
    </xf>
    <xf numFmtId="173" fontId="19" fillId="2" borderId="0" xfId="17" applyNumberFormat="1" applyFont="1" applyFill="1" applyAlignment="1" applyProtection="1">
      <alignment horizontal="center" vertical="center"/>
      <protection/>
    </xf>
    <xf numFmtId="0" fontId="19" fillId="2" borderId="0" xfId="17" applyFont="1" applyFill="1" applyAlignment="1" applyProtection="1">
      <alignment horizontal="center" vertical="center"/>
      <protection/>
    </xf>
    <xf numFmtId="0" fontId="21" fillId="2" borderId="20" xfId="17" applyFont="1" applyFill="1" applyBorder="1" applyAlignment="1" applyProtection="1">
      <alignment horizontal="right"/>
      <protection/>
    </xf>
    <xf numFmtId="0" fontId="19" fillId="2" borderId="0" xfId="17" applyFont="1" applyFill="1" applyAlignment="1">
      <alignment horizontal="center"/>
      <protection/>
    </xf>
    <xf numFmtId="0" fontId="1" fillId="2" borderId="0" xfId="19" applyFont="1" applyFill="1" applyAlignment="1" applyProtection="1">
      <alignment horizontal="center"/>
      <protection/>
    </xf>
    <xf numFmtId="173" fontId="1" fillId="2" borderId="0" xfId="19" applyNumberFormat="1" applyFont="1" applyFill="1" applyAlignment="1" applyProtection="1">
      <alignment horizontal="center"/>
      <protection/>
    </xf>
    <xf numFmtId="0" fontId="1" fillId="2" borderId="0" xfId="19" applyFont="1" applyFill="1" applyProtection="1">
      <alignment/>
      <protection/>
    </xf>
    <xf numFmtId="173" fontId="19" fillId="2" borderId="0" xfId="19" applyNumberFormat="1" applyFont="1" applyFill="1" applyAlignment="1" applyProtection="1">
      <alignment horizontal="center" vertical="center"/>
      <protection/>
    </xf>
    <xf numFmtId="0" fontId="19" fillId="2" borderId="0" xfId="19" applyFont="1" applyFill="1" applyAlignment="1" applyProtection="1">
      <alignment horizontal="center" vertical="center"/>
      <protection/>
    </xf>
    <xf numFmtId="0" fontId="21" fillId="2" borderId="20" xfId="19" applyFont="1" applyFill="1" applyBorder="1" applyAlignment="1" applyProtection="1">
      <alignment horizontal="right"/>
      <protection/>
    </xf>
    <xf numFmtId="0" fontId="19" fillId="2" borderId="0" xfId="19" applyFont="1" applyFill="1" applyAlignment="1">
      <alignment horizontal="center"/>
      <protection/>
    </xf>
    <xf numFmtId="0" fontId="9" fillId="2" borderId="0" xfId="20" applyFont="1" applyFill="1" applyAlignment="1" applyProtection="1">
      <alignment horizontal="center"/>
      <protection/>
    </xf>
    <xf numFmtId="0" fontId="1" fillId="2" borderId="0" xfId="20" applyFont="1" applyFill="1" applyAlignment="1" applyProtection="1">
      <alignment horizontal="center"/>
      <protection/>
    </xf>
    <xf numFmtId="173" fontId="1" fillId="2" borderId="0" xfId="20" applyNumberFormat="1" applyFont="1" applyFill="1" applyAlignment="1" applyProtection="1">
      <alignment horizontal="center"/>
      <protection/>
    </xf>
    <xf numFmtId="0" fontId="21" fillId="2" borderId="20" xfId="20" applyFont="1" applyFill="1" applyBorder="1" applyAlignment="1" applyProtection="1">
      <alignment horizontal="right"/>
      <protection/>
    </xf>
    <xf numFmtId="0" fontId="19" fillId="2" borderId="0" xfId="20" applyFont="1" applyFill="1" applyAlignment="1" applyProtection="1">
      <alignment horizontal="center"/>
      <protection/>
    </xf>
    <xf numFmtId="173" fontId="19" fillId="2" borderId="0" xfId="20" applyNumberFormat="1" applyFont="1" applyFill="1" applyAlignment="1" applyProtection="1">
      <alignment horizontal="center"/>
      <protection/>
    </xf>
    <xf numFmtId="0" fontId="1" fillId="2" borderId="0" xfId="21" applyFont="1" applyFill="1" applyAlignment="1" applyProtection="1">
      <alignment horizontal="center"/>
      <protection/>
    </xf>
    <xf numFmtId="0" fontId="0" fillId="0" borderId="0" xfId="21" applyProtection="1">
      <alignment/>
      <protection/>
    </xf>
    <xf numFmtId="173" fontId="1" fillId="2" borderId="0" xfId="21" applyNumberFormat="1" applyFont="1" applyFill="1" applyAlignment="1" applyProtection="1">
      <alignment horizontal="center"/>
      <protection/>
    </xf>
    <xf numFmtId="0" fontId="1" fillId="2" borderId="0" xfId="21" applyFont="1" applyFill="1" applyProtection="1">
      <alignment/>
      <protection/>
    </xf>
    <xf numFmtId="0" fontId="1" fillId="2" borderId="0" xfId="21" applyFont="1" applyFill="1" applyAlignment="1" applyProtection="1">
      <alignment horizontal="center"/>
      <protection/>
    </xf>
    <xf numFmtId="0" fontId="0" fillId="2" borderId="0" xfId="21" applyFill="1" applyAlignment="1" applyProtection="1">
      <alignment horizontal="right"/>
      <protection/>
    </xf>
    <xf numFmtId="0" fontId="0" fillId="2" borderId="0" xfId="21" applyFill="1" applyAlignment="1" applyProtection="1">
      <alignment horizontal="center"/>
      <protection/>
    </xf>
    <xf numFmtId="0" fontId="0" fillId="2" borderId="0" xfId="21" applyFill="1" applyProtection="1">
      <alignment/>
      <protection/>
    </xf>
    <xf numFmtId="0" fontId="4" fillId="3" borderId="1" xfId="21" applyFont="1" applyFill="1" applyBorder="1" applyAlignment="1" applyProtection="1">
      <alignment horizontal="right"/>
      <protection/>
    </xf>
    <xf numFmtId="0" fontId="10" fillId="4" borderId="0" xfId="21" applyFont="1" applyFill="1" applyAlignment="1" applyProtection="1">
      <alignment horizontal="center"/>
      <protection/>
    </xf>
    <xf numFmtId="0" fontId="11" fillId="2" borderId="0" xfId="21" applyFont="1" applyFill="1" applyAlignment="1" applyProtection="1">
      <alignment horizontal="left"/>
      <protection/>
    </xf>
    <xf numFmtId="0" fontId="19" fillId="2" borderId="0" xfId="21" applyFont="1" applyFill="1" applyAlignment="1" applyProtection="1">
      <alignment horizontal="center" vertical="center"/>
      <protection/>
    </xf>
    <xf numFmtId="0" fontId="20" fillId="2" borderId="0" xfId="21" applyFont="1" applyFill="1">
      <alignment/>
      <protection/>
    </xf>
    <xf numFmtId="173" fontId="19" fillId="2" borderId="0" xfId="21" applyNumberFormat="1" applyFont="1" applyFill="1" applyAlignment="1" applyProtection="1">
      <alignment horizontal="center" vertical="center"/>
      <protection/>
    </xf>
    <xf numFmtId="0" fontId="20" fillId="2" borderId="0" xfId="21" applyFont="1" applyFill="1" applyProtection="1">
      <alignment/>
      <protection/>
    </xf>
    <xf numFmtId="0" fontId="21" fillId="2" borderId="0" xfId="21" applyFont="1" applyFill="1" applyProtection="1">
      <alignment/>
      <protection/>
    </xf>
    <xf numFmtId="0" fontId="22" fillId="2" borderId="2" xfId="21" applyFont="1" applyFill="1" applyBorder="1" applyAlignment="1" applyProtection="1">
      <alignment horizontal="left"/>
      <protection/>
    </xf>
    <xf numFmtId="0" fontId="23" fillId="0" borderId="0" xfId="21" applyFont="1">
      <alignment/>
      <protection/>
    </xf>
    <xf numFmtId="0" fontId="21" fillId="2" borderId="3" xfId="21" applyFont="1" applyFill="1" applyBorder="1" applyProtection="1">
      <alignment/>
      <protection/>
    </xf>
    <xf numFmtId="0" fontId="20" fillId="2" borderId="2" xfId="21" applyFont="1" applyFill="1" applyBorder="1" applyAlignment="1" applyProtection="1">
      <alignment horizontal="left"/>
      <protection/>
    </xf>
    <xf numFmtId="0" fontId="20" fillId="2" borderId="0" xfId="21" applyFont="1" applyFill="1" applyAlignment="1" applyProtection="1">
      <alignment/>
      <protection/>
    </xf>
    <xf numFmtId="0" fontId="22" fillId="2" borderId="4" xfId="21" applyFont="1" applyFill="1" applyBorder="1" applyAlignment="1" applyProtection="1">
      <alignment horizontal="left"/>
      <protection/>
    </xf>
    <xf numFmtId="0" fontId="20" fillId="2" borderId="3" xfId="21" applyFont="1" applyFill="1" applyBorder="1" applyProtection="1">
      <alignment/>
      <protection/>
    </xf>
    <xf numFmtId="0" fontId="20" fillId="2" borderId="4" xfId="21" applyFont="1" applyFill="1" applyBorder="1" applyAlignment="1" applyProtection="1">
      <alignment horizontal="left"/>
      <protection/>
    </xf>
    <xf numFmtId="0" fontId="20" fillId="2" borderId="0" xfId="21" applyFont="1" applyFill="1" applyAlignment="1" applyProtection="1">
      <alignment horizontal="center"/>
      <protection/>
    </xf>
    <xf numFmtId="0" fontId="21" fillId="2" borderId="0" xfId="21" applyFont="1" applyFill="1" applyAlignment="1" applyProtection="1">
      <alignment horizontal="right"/>
      <protection/>
    </xf>
    <xf numFmtId="0" fontId="21" fillId="2" borderId="0" xfId="21" applyFont="1" applyFill="1" applyBorder="1" applyProtection="1">
      <alignment/>
      <protection/>
    </xf>
    <xf numFmtId="0" fontId="20" fillId="2" borderId="0" xfId="21" applyFont="1" applyFill="1" applyBorder="1" applyProtection="1">
      <alignment/>
      <protection/>
    </xf>
    <xf numFmtId="0" fontId="21" fillId="2" borderId="0" xfId="21" applyFont="1" applyFill="1" applyBorder="1" applyAlignment="1" applyProtection="1">
      <alignment horizontal="right"/>
      <protection/>
    </xf>
    <xf numFmtId="0" fontId="20" fillId="2" borderId="0" xfId="21" applyFont="1" applyFill="1" applyAlignment="1" applyProtection="1">
      <alignment horizontal="right"/>
      <protection/>
    </xf>
    <xf numFmtId="0" fontId="19" fillId="2" borderId="0" xfId="21" applyFont="1" applyFill="1" applyAlignment="1">
      <alignment horizontal="center"/>
      <protection/>
    </xf>
    <xf numFmtId="0" fontId="24" fillId="2" borderId="0" xfId="21" applyFont="1" applyFill="1">
      <alignment/>
      <protection/>
    </xf>
    <xf numFmtId="0" fontId="0" fillId="0" borderId="0" xfId="21">
      <alignment/>
      <protection/>
    </xf>
    <xf numFmtId="0" fontId="20" fillId="2" borderId="2" xfId="21" applyFont="1" applyFill="1" applyBorder="1" applyProtection="1">
      <alignment/>
      <protection/>
    </xf>
    <xf numFmtId="0" fontId="20" fillId="2" borderId="4" xfId="21" applyFont="1" applyFill="1" applyBorder="1" applyProtection="1">
      <alignment/>
      <protection/>
    </xf>
    <xf numFmtId="0" fontId="20" fillId="2" borderId="5" xfId="21" applyFont="1" applyFill="1" applyBorder="1" applyProtection="1">
      <alignment/>
      <protection/>
    </xf>
    <xf numFmtId="0" fontId="21" fillId="2" borderId="20" xfId="21" applyFont="1" applyFill="1" applyBorder="1" applyAlignment="1" applyProtection="1">
      <alignment horizontal="right"/>
      <protection/>
    </xf>
    <xf numFmtId="0" fontId="20" fillId="2" borderId="5" xfId="21" applyFont="1" applyFill="1" applyBorder="1" applyAlignment="1" applyProtection="1">
      <alignment horizontal="left"/>
      <protection/>
    </xf>
    <xf numFmtId="0" fontId="20" fillId="2" borderId="0" xfId="21" applyFont="1" applyFill="1" applyBorder="1" applyAlignment="1" applyProtection="1">
      <alignment horizontal="right"/>
      <protection/>
    </xf>
  </cellXfs>
  <cellStyles count="11">
    <cellStyle name="Normal" xfId="0"/>
    <cellStyle name="Currency" xfId="15"/>
    <cellStyle name="Currency [0]" xfId="16"/>
    <cellStyle name="Обычный_р1" xfId="17"/>
    <cellStyle name="Обычный_р3" xfId="18"/>
    <cellStyle name="Обычный_рВ" xfId="19"/>
    <cellStyle name="Обычный_рК" xfId="20"/>
    <cellStyle name="Обычный_рМ" xfId="21"/>
    <cellStyle name="Percent" xfId="22"/>
    <cellStyle name="Comma" xfId="23"/>
    <cellStyle name="Comma [0]" xfId="24"/>
  </cellStyles>
  <dxfs count="1">
    <dxf>
      <font>
        <b val="0"/>
        <i/>
        <strike/>
        <color rgb="FFFFCC99"/>
      </font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95250</xdr:colOff>
      <xdr:row>0</xdr:row>
      <xdr:rowOff>0</xdr:rowOff>
    </xdr:from>
    <xdr:to>
      <xdr:col>17</xdr:col>
      <xdr:colOff>428625</xdr:colOff>
      <xdr:row>0</xdr:row>
      <xdr:rowOff>609600</xdr:rowOff>
    </xdr:to>
    <xdr:pic>
      <xdr:nvPicPr>
        <xdr:cNvPr id="1" name="Picture 2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0" y="0"/>
          <a:ext cx="1209675" cy="609600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266700</xdr:colOff>
      <xdr:row>0</xdr:row>
      <xdr:rowOff>609600</xdr:rowOff>
    </xdr:to>
    <xdr:pic>
      <xdr:nvPicPr>
        <xdr:cNvPr id="2" name="Picture 23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143000" cy="609600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95250</xdr:colOff>
      <xdr:row>0</xdr:row>
      <xdr:rowOff>0</xdr:rowOff>
    </xdr:from>
    <xdr:to>
      <xdr:col>17</xdr:col>
      <xdr:colOff>428625</xdr:colOff>
      <xdr:row>0</xdr:row>
      <xdr:rowOff>609600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0" y="0"/>
          <a:ext cx="1209675" cy="609600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266700</xdr:colOff>
      <xdr:row>0</xdr:row>
      <xdr:rowOff>609600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143000" cy="609600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219075</xdr:colOff>
      <xdr:row>0</xdr:row>
      <xdr:rowOff>0</xdr:rowOff>
    </xdr:from>
    <xdr:to>
      <xdr:col>28</xdr:col>
      <xdr:colOff>0</xdr:colOff>
      <xdr:row>1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91325" y="0"/>
          <a:ext cx="1209675" cy="609600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1</xdr:row>
      <xdr:rowOff>9525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1143000" cy="609600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219075</xdr:colOff>
      <xdr:row>0</xdr:row>
      <xdr:rowOff>0</xdr:rowOff>
    </xdr:from>
    <xdr:to>
      <xdr:col>28</xdr:col>
      <xdr:colOff>0</xdr:colOff>
      <xdr:row>1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91325" y="0"/>
          <a:ext cx="1209675" cy="609600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1</xdr:row>
      <xdr:rowOff>9525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1143000" cy="609600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79"/>
  <sheetViews>
    <sheetView showGridLines="0" showZeros="0" showOutlineSymbols="0" view="pageBreakPreview" zoomScaleNormal="82" zoomScaleSheetLayoutView="100" workbookViewId="0" topLeftCell="A1">
      <selection activeCell="A2" sqref="A2:R2"/>
    </sheetView>
  </sheetViews>
  <sheetFormatPr defaultColWidth="9.00390625" defaultRowHeight="19.5" customHeight="1"/>
  <cols>
    <col min="1" max="18" width="5.75390625" style="2" customWidth="1"/>
    <col min="19" max="16384" width="4.75390625" style="2" customWidth="1"/>
  </cols>
  <sheetData>
    <row r="1" spans="1:37" ht="48.75" customHeight="1">
      <c r="A1" s="135" t="s">
        <v>2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</row>
    <row r="2" spans="1:37" ht="19.5" customHeight="1">
      <c r="A2" s="133" t="s">
        <v>4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</row>
    <row r="3" spans="1:37" ht="19.5" customHeight="1">
      <c r="A3" s="134">
        <v>40383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</row>
    <row r="4" spans="4:37" ht="19.5" customHeight="1"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</row>
    <row r="5" spans="1:37" ht="39.75" customHeight="1">
      <c r="A5" s="4" t="s">
        <v>1</v>
      </c>
      <c r="B5" s="142" t="s">
        <v>3</v>
      </c>
      <c r="C5" s="143"/>
      <c r="D5" s="143"/>
      <c r="E5" s="143"/>
      <c r="F5" s="143"/>
      <c r="G5" s="143"/>
      <c r="H5" s="144"/>
      <c r="I5" s="136">
        <v>1</v>
      </c>
      <c r="J5" s="136"/>
      <c r="K5" s="136">
        <v>2</v>
      </c>
      <c r="L5" s="136"/>
      <c r="M5" s="136">
        <v>3</v>
      </c>
      <c r="N5" s="136"/>
      <c r="O5" s="136">
        <v>4</v>
      </c>
      <c r="P5" s="136"/>
      <c r="Q5" s="141" t="s">
        <v>0</v>
      </c>
      <c r="R5" s="14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</row>
    <row r="6" spans="1:37" ht="39.75" customHeight="1">
      <c r="A6" s="3">
        <v>1</v>
      </c>
      <c r="B6" s="140" t="s">
        <v>5</v>
      </c>
      <c r="C6" s="140"/>
      <c r="D6" s="140"/>
      <c r="E6" s="140"/>
      <c r="F6" s="140"/>
      <c r="G6" s="140"/>
      <c r="H6" s="140"/>
      <c r="I6" s="137"/>
      <c r="J6" s="137"/>
      <c r="K6" s="138" t="s">
        <v>8</v>
      </c>
      <c r="L6" s="138"/>
      <c r="M6" s="138" t="s">
        <v>8</v>
      </c>
      <c r="N6" s="138"/>
      <c r="O6" s="138"/>
      <c r="P6" s="138"/>
      <c r="Q6" s="139" t="s">
        <v>9</v>
      </c>
      <c r="R6" s="139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</row>
    <row r="7" spans="1:37" ht="39.75" customHeight="1">
      <c r="A7" s="3">
        <v>2</v>
      </c>
      <c r="B7" s="140" t="s">
        <v>6</v>
      </c>
      <c r="C7" s="140"/>
      <c r="D7" s="140"/>
      <c r="E7" s="140"/>
      <c r="F7" s="140"/>
      <c r="G7" s="140"/>
      <c r="H7" s="140"/>
      <c r="I7" s="138" t="s">
        <v>10</v>
      </c>
      <c r="J7" s="138"/>
      <c r="K7" s="137"/>
      <c r="L7" s="137"/>
      <c r="M7" s="138" t="s">
        <v>9</v>
      </c>
      <c r="N7" s="138"/>
      <c r="O7" s="138"/>
      <c r="P7" s="138"/>
      <c r="Q7" s="139"/>
      <c r="R7" s="139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</row>
    <row r="8" spans="1:37" ht="39.75" customHeight="1">
      <c r="A8" s="3">
        <v>3</v>
      </c>
      <c r="B8" s="140" t="s">
        <v>7</v>
      </c>
      <c r="C8" s="140"/>
      <c r="D8" s="140"/>
      <c r="E8" s="140"/>
      <c r="F8" s="140"/>
      <c r="G8" s="140"/>
      <c r="H8" s="140"/>
      <c r="I8" s="138" t="s">
        <v>10</v>
      </c>
      <c r="J8" s="138"/>
      <c r="K8" s="138" t="s">
        <v>10</v>
      </c>
      <c r="L8" s="138"/>
      <c r="M8" s="137"/>
      <c r="N8" s="137"/>
      <c r="O8" s="138"/>
      <c r="P8" s="138"/>
      <c r="Q8" s="139" t="s">
        <v>8</v>
      </c>
      <c r="R8" s="139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</row>
    <row r="9" spans="1:37" ht="19.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</row>
    <row r="10" spans="1:37" ht="19.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</row>
    <row r="11" spans="1:37" ht="19.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</row>
    <row r="12" spans="1:37" ht="19.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</row>
    <row r="13" spans="1:37" ht="19.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</row>
    <row r="14" spans="1:37" ht="19.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</row>
    <row r="15" spans="1:37" ht="19.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</row>
    <row r="16" spans="1:37" ht="19.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</row>
    <row r="17" spans="1:37" ht="19.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</row>
    <row r="18" spans="1:37" ht="19.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</row>
    <row r="19" spans="1:37" ht="19.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</row>
    <row r="20" spans="1:37" ht="19.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</row>
    <row r="21" spans="1:37" ht="1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</row>
    <row r="22" spans="1:37" ht="19.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</row>
    <row r="23" spans="1:37" ht="19.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</row>
    <row r="24" spans="1:37" ht="19.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</row>
    <row r="25" spans="1:37" ht="19.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</row>
    <row r="26" spans="1:37" ht="19.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</row>
    <row r="27" spans="1:37" ht="19.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</row>
    <row r="28" spans="1:37" ht="19.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</row>
    <row r="29" spans="1:37" ht="19.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</row>
    <row r="30" spans="1:37" ht="19.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</row>
    <row r="31" spans="1:37" ht="19.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</row>
    <row r="32" spans="1:37" ht="19.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</row>
    <row r="33" spans="1:37" ht="19.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</row>
    <row r="34" spans="1:37" ht="19.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</row>
    <row r="35" spans="1:37" ht="19.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</row>
    <row r="36" spans="1:37" ht="19.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</row>
    <row r="37" spans="1:37" ht="19.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</row>
    <row r="38" spans="1:37" ht="19.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</row>
    <row r="39" spans="1:37" ht="19.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</row>
    <row r="40" spans="1:37" ht="19.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</row>
    <row r="41" spans="1:37" ht="19.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</row>
    <row r="42" spans="1:37" ht="19.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</row>
    <row r="43" spans="1:37" ht="19.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</row>
    <row r="44" spans="1:37" ht="19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</row>
    <row r="45" spans="1:37" ht="19.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</row>
    <row r="46" spans="1:37" ht="19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</row>
    <row r="47" spans="1:37" ht="19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</row>
    <row r="48" spans="1:37" ht="19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</row>
    <row r="49" spans="1:37" ht="19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</row>
    <row r="50" spans="1:37" ht="19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</row>
    <row r="51" spans="1:37" ht="19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</row>
    <row r="52" spans="1:37" ht="19.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</row>
    <row r="53" spans="1:37" ht="19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</row>
    <row r="54" spans="1:37" ht="19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</row>
    <row r="55" spans="1:37" ht="19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</row>
    <row r="56" spans="1:37" ht="19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</row>
    <row r="57" spans="1:37" ht="19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</row>
    <row r="58" spans="1:37" ht="19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</row>
    <row r="59" spans="1:37" ht="19.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</row>
    <row r="60" spans="1:37" ht="19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</row>
    <row r="61" spans="1:37" ht="19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</row>
    <row r="62" spans="1:37" ht="19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</row>
    <row r="63" spans="1:37" ht="19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</row>
    <row r="64" spans="1:37" ht="19.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</row>
    <row r="65" spans="1:37" ht="19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</row>
    <row r="66" spans="1:37" ht="19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</row>
    <row r="67" spans="1:37" ht="19.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</row>
    <row r="68" spans="1:37" ht="19.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</row>
    <row r="69" spans="1:37" ht="19.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</row>
    <row r="70" spans="1:37" ht="19.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</row>
    <row r="71" spans="1:37" ht="19.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</row>
    <row r="72" spans="1:37" ht="19.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</row>
    <row r="73" spans="1:37" ht="19.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</row>
    <row r="74" spans="1:37" ht="19.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</row>
    <row r="75" spans="1:37" ht="19.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</row>
    <row r="76" spans="1:37" ht="19.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</row>
    <row r="77" spans="1:37" ht="19.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</row>
    <row r="78" spans="1:37" ht="19.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</row>
    <row r="79" spans="1:37" ht="19.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</row>
  </sheetData>
  <sheetProtection/>
  <mergeCells count="28">
    <mergeCell ref="B7:H7"/>
    <mergeCell ref="B8:H8"/>
    <mergeCell ref="Q5:R5"/>
    <mergeCell ref="M7:N7"/>
    <mergeCell ref="B5:H5"/>
    <mergeCell ref="Q6:R6"/>
    <mergeCell ref="Q7:R7"/>
    <mergeCell ref="B6:H6"/>
    <mergeCell ref="I7:J7"/>
    <mergeCell ref="O8:P8"/>
    <mergeCell ref="Q8:R8"/>
    <mergeCell ref="O5:P5"/>
    <mergeCell ref="O7:P7"/>
    <mergeCell ref="K7:L7"/>
    <mergeCell ref="I8:J8"/>
    <mergeCell ref="K8:L8"/>
    <mergeCell ref="M8:N8"/>
    <mergeCell ref="O6:P6"/>
    <mergeCell ref="I5:J5"/>
    <mergeCell ref="I6:J6"/>
    <mergeCell ref="M6:N6"/>
    <mergeCell ref="K5:L5"/>
    <mergeCell ref="M5:N5"/>
    <mergeCell ref="K6:L6"/>
    <mergeCell ref="D4:R4"/>
    <mergeCell ref="A2:R2"/>
    <mergeCell ref="A3:R3"/>
    <mergeCell ref="A1:R1"/>
  </mergeCells>
  <printOptions horizontalCentered="1"/>
  <pageMargins left="0" right="0" top="0.3937007874015748" bottom="0" header="0" footer="0"/>
  <pageSetup orientation="portrait" paperSize="9" scale="9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</sheetPr>
  <dimension ref="A1:S80"/>
  <sheetViews>
    <sheetView showRowColHeaders="0" view="pageBreakPreview" zoomScaleSheetLayoutView="100" workbookViewId="0" topLeftCell="A1">
      <selection activeCell="A2" sqref="A2:K2"/>
    </sheetView>
  </sheetViews>
  <sheetFormatPr defaultColWidth="9.00390625" defaultRowHeight="12.75"/>
  <cols>
    <col min="1" max="1" width="4.375" style="74" customWidth="1"/>
    <col min="2" max="2" width="18.875" style="74" customWidth="1"/>
    <col min="3" max="6" width="17.75390625" style="74" customWidth="1"/>
    <col min="7" max="7" width="18.00390625" style="74" customWidth="1"/>
    <col min="8" max="16384" width="9.125" style="74" customWidth="1"/>
  </cols>
  <sheetData>
    <row r="1" spans="1:7" ht="15.75">
      <c r="A1" s="194" t="str">
        <f>СпВ!A1</f>
        <v>Кубок Башкортостана 2010</v>
      </c>
      <c r="B1" s="194"/>
      <c r="C1" s="194"/>
      <c r="D1" s="194"/>
      <c r="E1" s="194"/>
      <c r="F1" s="194"/>
      <c r="G1" s="194"/>
    </row>
    <row r="2" spans="1:7" ht="15.75">
      <c r="A2" s="194" t="str">
        <f>СпВ!A2</f>
        <v>Полуфинал ветеранов Турнира Яков Худыш</v>
      </c>
      <c r="B2" s="194"/>
      <c r="C2" s="194"/>
      <c r="D2" s="194"/>
      <c r="E2" s="194"/>
      <c r="F2" s="194"/>
      <c r="G2" s="194"/>
    </row>
    <row r="3" spans="1:7" ht="15.75">
      <c r="A3" s="193">
        <f>СпВ!A3</f>
        <v>1</v>
      </c>
      <c r="B3" s="193"/>
      <c r="C3" s="193"/>
      <c r="D3" s="193"/>
      <c r="E3" s="193"/>
      <c r="F3" s="193"/>
      <c r="G3" s="193"/>
    </row>
    <row r="4" spans="1:7" ht="12.75">
      <c r="A4" s="75"/>
      <c r="B4" s="75"/>
      <c r="C4" s="75"/>
      <c r="D4" s="75"/>
      <c r="E4" s="75"/>
      <c r="F4" s="75"/>
      <c r="G4" s="75"/>
    </row>
    <row r="5" spans="1:19" ht="10.5" customHeight="1">
      <c r="A5" s="76">
        <v>1</v>
      </c>
      <c r="B5" s="77" t="str">
        <f>СпВ!A7</f>
        <v>Горбунов Валентин</v>
      </c>
      <c r="C5" s="75"/>
      <c r="D5" s="75"/>
      <c r="E5" s="75"/>
      <c r="F5" s="75"/>
      <c r="G5" s="75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</row>
    <row r="6" spans="1:19" ht="10.5" customHeight="1">
      <c r="A6" s="75"/>
      <c r="B6" s="79">
        <v>1</v>
      </c>
      <c r="C6" s="80" t="s">
        <v>77</v>
      </c>
      <c r="D6" s="75"/>
      <c r="E6" s="81"/>
      <c r="F6" s="75"/>
      <c r="G6" s="75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</row>
    <row r="7" spans="1:19" ht="10.5" customHeight="1">
      <c r="A7" s="76">
        <v>32</v>
      </c>
      <c r="B7" s="82" t="str">
        <f>СпВ!A38</f>
        <v>нет</v>
      </c>
      <c r="C7" s="83"/>
      <c r="D7" s="75"/>
      <c r="E7" s="75"/>
      <c r="F7" s="75"/>
      <c r="G7" s="75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</row>
    <row r="8" spans="1:19" ht="10.5" customHeight="1">
      <c r="A8" s="75"/>
      <c r="B8" s="75"/>
      <c r="C8" s="79">
        <v>17</v>
      </c>
      <c r="D8" s="80" t="s">
        <v>77</v>
      </c>
      <c r="E8" s="75"/>
      <c r="F8" s="75"/>
      <c r="G8" s="75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</row>
    <row r="9" spans="1:19" ht="10.5" customHeight="1">
      <c r="A9" s="76">
        <v>17</v>
      </c>
      <c r="B9" s="77" t="str">
        <f>СпВ!A23</f>
        <v>Салихов Рим</v>
      </c>
      <c r="C9" s="83"/>
      <c r="D9" s="83"/>
      <c r="E9" s="75"/>
      <c r="F9" s="75"/>
      <c r="G9" s="75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</row>
    <row r="10" spans="1:19" ht="10.5" customHeight="1">
      <c r="A10" s="75"/>
      <c r="B10" s="79">
        <v>2</v>
      </c>
      <c r="C10" s="84" t="s">
        <v>92</v>
      </c>
      <c r="D10" s="83"/>
      <c r="E10" s="75"/>
      <c r="F10" s="75"/>
      <c r="G10" s="75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</row>
    <row r="11" spans="1:19" ht="10.5" customHeight="1">
      <c r="A11" s="76">
        <v>16</v>
      </c>
      <c r="B11" s="82" t="str">
        <f>СпВ!A22</f>
        <v>Толкачев Иван</v>
      </c>
      <c r="C11" s="75"/>
      <c r="D11" s="83"/>
      <c r="E11" s="75"/>
      <c r="F11" s="75"/>
      <c r="G11" s="75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</row>
    <row r="12" spans="1:19" ht="10.5" customHeight="1">
      <c r="A12" s="75"/>
      <c r="B12" s="75"/>
      <c r="C12" s="75"/>
      <c r="D12" s="79">
        <v>25</v>
      </c>
      <c r="E12" s="80" t="s">
        <v>77</v>
      </c>
      <c r="F12" s="75"/>
      <c r="G12" s="85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</row>
    <row r="13" spans="1:19" ht="12" customHeight="1">
      <c r="A13" s="76">
        <v>9</v>
      </c>
      <c r="B13" s="77" t="str">
        <f>СпВ!A15</f>
        <v>Афанасьев Леонид</v>
      </c>
      <c r="C13" s="75"/>
      <c r="D13" s="83"/>
      <c r="E13" s="83"/>
      <c r="F13" s="75"/>
      <c r="G13" s="85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</row>
    <row r="14" spans="1:19" ht="12" customHeight="1">
      <c r="A14" s="75"/>
      <c r="B14" s="79">
        <v>3</v>
      </c>
      <c r="C14" s="80" t="s">
        <v>85</v>
      </c>
      <c r="D14" s="83"/>
      <c r="E14" s="83"/>
      <c r="F14" s="75"/>
      <c r="G14" s="85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</row>
    <row r="15" spans="1:19" ht="12" customHeight="1">
      <c r="A15" s="76">
        <v>24</v>
      </c>
      <c r="B15" s="82" t="str">
        <f>СпВ!A30</f>
        <v>нет</v>
      </c>
      <c r="C15" s="83"/>
      <c r="D15" s="83"/>
      <c r="E15" s="83"/>
      <c r="F15" s="75"/>
      <c r="G15" s="85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</row>
    <row r="16" spans="1:19" ht="12" customHeight="1">
      <c r="A16" s="75"/>
      <c r="B16" s="75"/>
      <c r="C16" s="79">
        <v>18</v>
      </c>
      <c r="D16" s="84" t="s">
        <v>84</v>
      </c>
      <c r="E16" s="83"/>
      <c r="F16" s="75"/>
      <c r="G16" s="85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</row>
    <row r="17" spans="1:19" ht="12" customHeight="1">
      <c r="A17" s="76">
        <v>25</v>
      </c>
      <c r="B17" s="77" t="str">
        <f>СпВ!A31</f>
        <v>нет</v>
      </c>
      <c r="C17" s="83"/>
      <c r="D17" s="75"/>
      <c r="E17" s="83"/>
      <c r="F17" s="75"/>
      <c r="G17" s="85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</row>
    <row r="18" spans="1:19" ht="12" customHeight="1">
      <c r="A18" s="75"/>
      <c r="B18" s="79">
        <v>4</v>
      </c>
      <c r="C18" s="84" t="s">
        <v>84</v>
      </c>
      <c r="D18" s="75"/>
      <c r="E18" s="83"/>
      <c r="F18" s="75"/>
      <c r="G18" s="75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</row>
    <row r="19" spans="1:19" ht="12" customHeight="1">
      <c r="A19" s="76">
        <v>8</v>
      </c>
      <c r="B19" s="82" t="str">
        <f>СпВ!A14</f>
        <v>Хубатулин Ринат</v>
      </c>
      <c r="C19" s="75"/>
      <c r="D19" s="75"/>
      <c r="E19" s="83"/>
      <c r="F19" s="75"/>
      <c r="G19" s="75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</row>
    <row r="20" spans="1:19" ht="12" customHeight="1">
      <c r="A20" s="75"/>
      <c r="B20" s="75"/>
      <c r="C20" s="75"/>
      <c r="D20" s="75"/>
      <c r="E20" s="79">
        <v>29</v>
      </c>
      <c r="F20" s="80" t="s">
        <v>77</v>
      </c>
      <c r="G20" s="75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</row>
    <row r="21" spans="1:19" ht="12" customHeight="1">
      <c r="A21" s="76">
        <v>5</v>
      </c>
      <c r="B21" s="77" t="str">
        <f>СпВ!A11</f>
        <v>Барышев Сергей</v>
      </c>
      <c r="C21" s="75"/>
      <c r="D21" s="75"/>
      <c r="E21" s="83"/>
      <c r="F21" s="83"/>
      <c r="G21" s="75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</row>
    <row r="22" spans="1:19" ht="12" customHeight="1">
      <c r="A22" s="75"/>
      <c r="B22" s="79">
        <v>5</v>
      </c>
      <c r="C22" s="80" t="s">
        <v>81</v>
      </c>
      <c r="D22" s="75"/>
      <c r="E22" s="83"/>
      <c r="F22" s="83"/>
      <c r="G22" s="75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</row>
    <row r="23" spans="1:19" ht="12" customHeight="1">
      <c r="A23" s="76">
        <v>28</v>
      </c>
      <c r="B23" s="82" t="str">
        <f>СпВ!A34</f>
        <v>нет</v>
      </c>
      <c r="C23" s="83"/>
      <c r="D23" s="75"/>
      <c r="E23" s="83"/>
      <c r="F23" s="83"/>
      <c r="G23" s="75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</row>
    <row r="24" spans="1:19" ht="12" customHeight="1">
      <c r="A24" s="75"/>
      <c r="B24" s="75"/>
      <c r="C24" s="79">
        <v>19</v>
      </c>
      <c r="D24" s="80" t="s">
        <v>81</v>
      </c>
      <c r="E24" s="83"/>
      <c r="F24" s="83"/>
      <c r="G24" s="75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</row>
    <row r="25" spans="1:19" ht="12" customHeight="1">
      <c r="A25" s="76">
        <v>21</v>
      </c>
      <c r="B25" s="77" t="str">
        <f>СпВ!A27</f>
        <v>Куряева Валентина</v>
      </c>
      <c r="C25" s="83"/>
      <c r="D25" s="83"/>
      <c r="E25" s="83"/>
      <c r="F25" s="83"/>
      <c r="G25" s="75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</row>
    <row r="26" spans="1:19" ht="12" customHeight="1">
      <c r="A26" s="75"/>
      <c r="B26" s="79">
        <v>6</v>
      </c>
      <c r="C26" s="84" t="s">
        <v>88</v>
      </c>
      <c r="D26" s="83"/>
      <c r="E26" s="83"/>
      <c r="F26" s="83"/>
      <c r="G26" s="75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</row>
    <row r="27" spans="1:19" ht="12" customHeight="1">
      <c r="A27" s="76">
        <v>12</v>
      </c>
      <c r="B27" s="82" t="str">
        <f>СпВ!A18</f>
        <v>Халимонов Евгений</v>
      </c>
      <c r="C27" s="75"/>
      <c r="D27" s="83"/>
      <c r="E27" s="83"/>
      <c r="F27" s="83"/>
      <c r="G27" s="75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</row>
    <row r="28" spans="1:19" ht="12" customHeight="1">
      <c r="A28" s="75"/>
      <c r="B28" s="75"/>
      <c r="C28" s="75"/>
      <c r="D28" s="79">
        <v>26</v>
      </c>
      <c r="E28" s="84" t="s">
        <v>80</v>
      </c>
      <c r="F28" s="83"/>
      <c r="G28" s="75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</row>
    <row r="29" spans="1:19" ht="12" customHeight="1">
      <c r="A29" s="76">
        <v>13</v>
      </c>
      <c r="B29" s="77" t="str">
        <f>СпВ!A19</f>
        <v>Давлетов Тимур</v>
      </c>
      <c r="C29" s="75"/>
      <c r="D29" s="83"/>
      <c r="E29" s="75"/>
      <c r="F29" s="83"/>
      <c r="G29" s="75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</row>
    <row r="30" spans="1:19" ht="12" customHeight="1">
      <c r="A30" s="75"/>
      <c r="B30" s="79">
        <v>7</v>
      </c>
      <c r="C30" s="80" t="s">
        <v>95</v>
      </c>
      <c r="D30" s="83"/>
      <c r="E30" s="75"/>
      <c r="F30" s="83"/>
      <c r="G30" s="75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</row>
    <row r="31" spans="1:19" ht="12" customHeight="1">
      <c r="A31" s="76">
        <v>20</v>
      </c>
      <c r="B31" s="82" t="str">
        <f>СпВ!A26</f>
        <v>Башаров Раис</v>
      </c>
      <c r="C31" s="83"/>
      <c r="D31" s="83"/>
      <c r="E31" s="75"/>
      <c r="F31" s="83"/>
      <c r="G31" s="75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</row>
    <row r="32" spans="1:19" ht="12" customHeight="1">
      <c r="A32" s="75"/>
      <c r="B32" s="75"/>
      <c r="C32" s="79">
        <v>20</v>
      </c>
      <c r="D32" s="84" t="s">
        <v>80</v>
      </c>
      <c r="E32" s="75"/>
      <c r="F32" s="83"/>
      <c r="G32" s="75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</row>
    <row r="33" spans="1:19" ht="12" customHeight="1">
      <c r="A33" s="76">
        <v>29</v>
      </c>
      <c r="B33" s="77" t="str">
        <f>СпВ!A35</f>
        <v>нет</v>
      </c>
      <c r="C33" s="83"/>
      <c r="D33" s="75"/>
      <c r="E33" s="75"/>
      <c r="F33" s="83"/>
      <c r="G33" s="75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</row>
    <row r="34" spans="1:19" ht="12" customHeight="1">
      <c r="A34" s="75"/>
      <c r="B34" s="79">
        <v>8</v>
      </c>
      <c r="C34" s="84" t="s">
        <v>80</v>
      </c>
      <c r="D34" s="75"/>
      <c r="E34" s="75"/>
      <c r="F34" s="83"/>
      <c r="G34" s="75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</row>
    <row r="35" spans="1:19" ht="12" customHeight="1">
      <c r="A35" s="76">
        <v>4</v>
      </c>
      <c r="B35" s="82" t="str">
        <f>СпВ!A10</f>
        <v>Коротеев Георгий</v>
      </c>
      <c r="C35" s="75"/>
      <c r="D35" s="75"/>
      <c r="E35" s="75"/>
      <c r="F35" s="83"/>
      <c r="G35" s="75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</row>
    <row r="36" spans="1:19" ht="12" customHeight="1">
      <c r="A36" s="75"/>
      <c r="B36" s="75"/>
      <c r="C36" s="75"/>
      <c r="D36" s="75"/>
      <c r="E36" s="75"/>
      <c r="F36" s="79">
        <v>31</v>
      </c>
      <c r="G36" s="80" t="s">
        <v>79</v>
      </c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</row>
    <row r="37" spans="1:19" ht="12" customHeight="1">
      <c r="A37" s="76">
        <v>3</v>
      </c>
      <c r="B37" s="77" t="str">
        <f>СпВ!A9</f>
        <v>Шакиров Ильяс</v>
      </c>
      <c r="C37" s="75"/>
      <c r="D37" s="75"/>
      <c r="E37" s="75"/>
      <c r="F37" s="83"/>
      <c r="G37" s="86" t="s">
        <v>23</v>
      </c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</row>
    <row r="38" spans="1:19" ht="12" customHeight="1">
      <c r="A38" s="75"/>
      <c r="B38" s="79">
        <v>9</v>
      </c>
      <c r="C38" s="80" t="s">
        <v>79</v>
      </c>
      <c r="D38" s="75"/>
      <c r="E38" s="75"/>
      <c r="F38" s="83"/>
      <c r="G38" s="75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</row>
    <row r="39" spans="1:19" ht="12" customHeight="1">
      <c r="A39" s="76">
        <v>30</v>
      </c>
      <c r="B39" s="82" t="str">
        <f>СпВ!A36</f>
        <v>нет</v>
      </c>
      <c r="C39" s="83"/>
      <c r="D39" s="75"/>
      <c r="E39" s="75"/>
      <c r="F39" s="83"/>
      <c r="G39" s="75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</row>
    <row r="40" spans="1:19" ht="12" customHeight="1">
      <c r="A40" s="75"/>
      <c r="B40" s="75"/>
      <c r="C40" s="79">
        <v>21</v>
      </c>
      <c r="D40" s="80" t="s">
        <v>79</v>
      </c>
      <c r="E40" s="75"/>
      <c r="F40" s="83"/>
      <c r="G40" s="75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</row>
    <row r="41" spans="1:19" ht="12" customHeight="1">
      <c r="A41" s="76">
        <v>19</v>
      </c>
      <c r="B41" s="77" t="str">
        <f>СпВ!A25</f>
        <v>Могилевская Инесса</v>
      </c>
      <c r="C41" s="83"/>
      <c r="D41" s="83"/>
      <c r="E41" s="75"/>
      <c r="F41" s="83"/>
      <c r="G41" s="75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</row>
    <row r="42" spans="1:19" ht="12" customHeight="1">
      <c r="A42" s="75"/>
      <c r="B42" s="79">
        <v>10</v>
      </c>
      <c r="C42" s="84" t="s">
        <v>90</v>
      </c>
      <c r="D42" s="83"/>
      <c r="E42" s="75"/>
      <c r="F42" s="83"/>
      <c r="G42" s="75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</row>
    <row r="43" spans="1:19" ht="12" customHeight="1">
      <c r="A43" s="76">
        <v>14</v>
      </c>
      <c r="B43" s="82" t="str">
        <f>СпВ!A20</f>
        <v>Ахметзянов Фауль</v>
      </c>
      <c r="C43" s="75"/>
      <c r="D43" s="83"/>
      <c r="E43" s="75"/>
      <c r="F43" s="83"/>
      <c r="G43" s="75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</row>
    <row r="44" spans="1:19" ht="12" customHeight="1">
      <c r="A44" s="75"/>
      <c r="B44" s="75"/>
      <c r="C44" s="75"/>
      <c r="D44" s="79">
        <v>27</v>
      </c>
      <c r="E44" s="80" t="s">
        <v>79</v>
      </c>
      <c r="F44" s="83"/>
      <c r="G44" s="75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</row>
    <row r="45" spans="1:19" ht="12" customHeight="1">
      <c r="A45" s="76">
        <v>11</v>
      </c>
      <c r="B45" s="77" t="str">
        <f>СпВ!A17</f>
        <v>Тодрамович Александр</v>
      </c>
      <c r="C45" s="75"/>
      <c r="D45" s="83"/>
      <c r="E45" s="83"/>
      <c r="F45" s="83"/>
      <c r="G45" s="75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</row>
    <row r="46" spans="1:19" ht="12" customHeight="1">
      <c r="A46" s="75"/>
      <c r="B46" s="79">
        <v>11</v>
      </c>
      <c r="C46" s="80" t="s">
        <v>87</v>
      </c>
      <c r="D46" s="83"/>
      <c r="E46" s="83"/>
      <c r="F46" s="83"/>
      <c r="G46" s="75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</row>
    <row r="47" spans="1:19" ht="12" customHeight="1">
      <c r="A47" s="76">
        <v>22</v>
      </c>
      <c r="B47" s="82" t="str">
        <f>СпВ!A28</f>
        <v>Муллаяров Рафхат</v>
      </c>
      <c r="C47" s="83"/>
      <c r="D47" s="83"/>
      <c r="E47" s="83"/>
      <c r="F47" s="83"/>
      <c r="G47" s="75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</row>
    <row r="48" spans="1:19" ht="12" customHeight="1">
      <c r="A48" s="75"/>
      <c r="B48" s="75"/>
      <c r="C48" s="79">
        <v>22</v>
      </c>
      <c r="D48" s="84" t="s">
        <v>82</v>
      </c>
      <c r="E48" s="83"/>
      <c r="F48" s="83"/>
      <c r="G48" s="75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</row>
    <row r="49" spans="1:19" ht="12" customHeight="1">
      <c r="A49" s="76">
        <v>27</v>
      </c>
      <c r="B49" s="77" t="str">
        <f>СпВ!A33</f>
        <v>нет</v>
      </c>
      <c r="C49" s="83"/>
      <c r="D49" s="75"/>
      <c r="E49" s="83"/>
      <c r="F49" s="83"/>
      <c r="G49" s="75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</row>
    <row r="50" spans="1:19" ht="12" customHeight="1">
      <c r="A50" s="75"/>
      <c r="B50" s="79">
        <v>12</v>
      </c>
      <c r="C50" s="84" t="s">
        <v>82</v>
      </c>
      <c r="D50" s="75"/>
      <c r="E50" s="83"/>
      <c r="F50" s="83"/>
      <c r="G50" s="75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</row>
    <row r="51" spans="1:19" ht="12" customHeight="1">
      <c r="A51" s="76">
        <v>6</v>
      </c>
      <c r="B51" s="82" t="str">
        <f>СпВ!A12</f>
        <v>Стародубцев Олег</v>
      </c>
      <c r="C51" s="75"/>
      <c r="D51" s="75"/>
      <c r="E51" s="83"/>
      <c r="F51" s="83"/>
      <c r="G51" s="75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</row>
    <row r="52" spans="1:19" ht="12" customHeight="1">
      <c r="A52" s="75"/>
      <c r="B52" s="75"/>
      <c r="C52" s="75"/>
      <c r="D52" s="75"/>
      <c r="E52" s="79">
        <v>30</v>
      </c>
      <c r="F52" s="84" t="s">
        <v>79</v>
      </c>
      <c r="G52" s="75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</row>
    <row r="53" spans="1:19" ht="12" customHeight="1">
      <c r="A53" s="76">
        <v>7</v>
      </c>
      <c r="B53" s="77" t="str">
        <f>СпВ!A13</f>
        <v>Уткулов Ринат</v>
      </c>
      <c r="C53" s="75"/>
      <c r="D53" s="75"/>
      <c r="E53" s="83"/>
      <c r="F53" s="75"/>
      <c r="G53" s="75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</row>
    <row r="54" spans="1:19" ht="12" customHeight="1">
      <c r="A54" s="75"/>
      <c r="B54" s="79">
        <v>13</v>
      </c>
      <c r="C54" s="80" t="s">
        <v>83</v>
      </c>
      <c r="D54" s="75"/>
      <c r="E54" s="83"/>
      <c r="F54" s="75"/>
      <c r="G54" s="75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</row>
    <row r="55" spans="1:19" ht="12" customHeight="1">
      <c r="A55" s="76">
        <v>26</v>
      </c>
      <c r="B55" s="82" t="str">
        <f>СпВ!A32</f>
        <v>нет</v>
      </c>
      <c r="C55" s="83"/>
      <c r="D55" s="75"/>
      <c r="E55" s="83"/>
      <c r="F55" s="75"/>
      <c r="G55" s="75"/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78"/>
    </row>
    <row r="56" spans="1:19" ht="12" customHeight="1">
      <c r="A56" s="75"/>
      <c r="B56" s="75"/>
      <c r="C56" s="79">
        <v>23</v>
      </c>
      <c r="D56" s="80" t="s">
        <v>86</v>
      </c>
      <c r="E56" s="83"/>
      <c r="F56" s="87">
        <v>-31</v>
      </c>
      <c r="G56" s="77" t="str">
        <f>IF(G36=F20,F52,IF(G36=F52,F20,0))</f>
        <v>Горбунов Валентин</v>
      </c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</row>
    <row r="57" spans="1:19" ht="12" customHeight="1">
      <c r="A57" s="76">
        <v>23</v>
      </c>
      <c r="B57" s="77" t="str">
        <f>СпВ!A29</f>
        <v>Насибуллин Дамир</v>
      </c>
      <c r="C57" s="83"/>
      <c r="D57" s="83"/>
      <c r="E57" s="83"/>
      <c r="F57" s="75"/>
      <c r="G57" s="86" t="s">
        <v>24</v>
      </c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</row>
    <row r="58" spans="1:19" ht="12" customHeight="1">
      <c r="A58" s="75"/>
      <c r="B58" s="79">
        <v>14</v>
      </c>
      <c r="C58" s="84" t="s">
        <v>86</v>
      </c>
      <c r="D58" s="83"/>
      <c r="E58" s="83"/>
      <c r="F58" s="75"/>
      <c r="G58" s="75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</row>
    <row r="59" spans="1:19" ht="12" customHeight="1">
      <c r="A59" s="76">
        <v>10</v>
      </c>
      <c r="B59" s="82" t="str">
        <f>СпВ!A16</f>
        <v>Шадрин Эдуард</v>
      </c>
      <c r="C59" s="75"/>
      <c r="D59" s="83"/>
      <c r="E59" s="83"/>
      <c r="F59" s="75"/>
      <c r="G59" s="75"/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8"/>
      <c r="S59" s="78"/>
    </row>
    <row r="60" spans="1:19" ht="12" customHeight="1">
      <c r="A60" s="75"/>
      <c r="B60" s="75"/>
      <c r="C60" s="75"/>
      <c r="D60" s="79">
        <v>28</v>
      </c>
      <c r="E60" s="84" t="s">
        <v>86</v>
      </c>
      <c r="F60" s="75"/>
      <c r="G60" s="75"/>
      <c r="H60" s="78"/>
      <c r="I60" s="78"/>
      <c r="J60" s="78"/>
      <c r="K60" s="78"/>
      <c r="L60" s="78"/>
      <c r="M60" s="78"/>
      <c r="N60" s="78"/>
      <c r="O60" s="78"/>
      <c r="P60" s="78"/>
      <c r="Q60" s="78"/>
      <c r="R60" s="78"/>
      <c r="S60" s="78"/>
    </row>
    <row r="61" spans="1:19" ht="12" customHeight="1">
      <c r="A61" s="76">
        <v>15</v>
      </c>
      <c r="B61" s="77" t="str">
        <f>СпВ!A21</f>
        <v>Усков Сергей</v>
      </c>
      <c r="C61" s="75"/>
      <c r="D61" s="83"/>
      <c r="E61" s="75"/>
      <c r="F61" s="75"/>
      <c r="G61" s="75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8"/>
    </row>
    <row r="62" spans="1:19" ht="12" customHeight="1">
      <c r="A62" s="75"/>
      <c r="B62" s="79">
        <v>15</v>
      </c>
      <c r="C62" s="80" t="s">
        <v>39</v>
      </c>
      <c r="D62" s="83"/>
      <c r="E62" s="76">
        <v>-58</v>
      </c>
      <c r="F62" s="77" t="str">
        <f>IF(Встр2!H14=Встр2!G10,Встр2!G18,IF(Встр2!H14=Встр2!G18,Встр2!G10,0))</f>
        <v>Барышев Сергей</v>
      </c>
      <c r="G62" s="75"/>
      <c r="H62" s="78"/>
      <c r="I62" s="78"/>
      <c r="J62" s="78"/>
      <c r="K62" s="78"/>
      <c r="L62" s="78"/>
      <c r="M62" s="78"/>
      <c r="N62" s="78"/>
      <c r="O62" s="78"/>
      <c r="P62" s="78"/>
      <c r="Q62" s="78"/>
      <c r="R62" s="78"/>
      <c r="S62" s="78"/>
    </row>
    <row r="63" spans="1:19" ht="12" customHeight="1">
      <c r="A63" s="76">
        <v>18</v>
      </c>
      <c r="B63" s="82" t="str">
        <f>СпВ!A24</f>
        <v>Шапошников Александр</v>
      </c>
      <c r="C63" s="83"/>
      <c r="D63" s="83"/>
      <c r="E63" s="75"/>
      <c r="F63" s="79">
        <v>61</v>
      </c>
      <c r="G63" s="80" t="s">
        <v>78</v>
      </c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  <c r="S63" s="78"/>
    </row>
    <row r="64" spans="1:19" ht="12" customHeight="1">
      <c r="A64" s="75"/>
      <c r="B64" s="75"/>
      <c r="C64" s="79">
        <v>24</v>
      </c>
      <c r="D64" s="84" t="s">
        <v>78</v>
      </c>
      <c r="E64" s="76">
        <v>-59</v>
      </c>
      <c r="F64" s="82" t="str">
        <f>IF(Встр2!H30=Встр2!G26,Встр2!G34,IF(Встр2!H30=Встр2!G34,Встр2!G26,0))</f>
        <v>Аюпов Айдар</v>
      </c>
      <c r="G64" s="86" t="s">
        <v>27</v>
      </c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  <c r="S64" s="78"/>
    </row>
    <row r="65" spans="1:19" ht="12" customHeight="1">
      <c r="A65" s="76">
        <v>31</v>
      </c>
      <c r="B65" s="77" t="str">
        <f>СпВ!A37</f>
        <v>нет</v>
      </c>
      <c r="C65" s="83"/>
      <c r="D65" s="75"/>
      <c r="E65" s="75"/>
      <c r="F65" s="76">
        <v>-61</v>
      </c>
      <c r="G65" s="77" t="str">
        <f>IF(G63=F62,F64,IF(G63=F64,F62,0))</f>
        <v>Барышев Сергей</v>
      </c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  <c r="S65" s="78"/>
    </row>
    <row r="66" spans="1:19" ht="12" customHeight="1">
      <c r="A66" s="75"/>
      <c r="B66" s="79">
        <v>16</v>
      </c>
      <c r="C66" s="84" t="s">
        <v>78</v>
      </c>
      <c r="D66" s="75"/>
      <c r="E66" s="75"/>
      <c r="F66" s="75"/>
      <c r="G66" s="86" t="s">
        <v>29</v>
      </c>
      <c r="H66" s="78"/>
      <c r="I66" s="78"/>
      <c r="J66" s="78"/>
      <c r="K66" s="78"/>
      <c r="L66" s="78"/>
      <c r="M66" s="78"/>
      <c r="N66" s="78"/>
      <c r="O66" s="78"/>
      <c r="P66" s="78"/>
      <c r="Q66" s="78"/>
      <c r="R66" s="78"/>
      <c r="S66" s="78"/>
    </row>
    <row r="67" spans="1:19" ht="12" customHeight="1">
      <c r="A67" s="76">
        <v>2</v>
      </c>
      <c r="B67" s="82" t="str">
        <f>СпВ!A8</f>
        <v>Аюпов Айдар</v>
      </c>
      <c r="C67" s="75"/>
      <c r="D67" s="75"/>
      <c r="E67" s="76">
        <v>-56</v>
      </c>
      <c r="F67" s="77" t="str">
        <f>IF(Встр2!G10=Встр2!F6,Встр2!F14,IF(Встр2!G10=Встр2!F14,Встр2!F6,0))</f>
        <v>Хубатулин Ринат</v>
      </c>
      <c r="G67" s="75"/>
      <c r="H67" s="78"/>
      <c r="I67" s="78"/>
      <c r="J67" s="78"/>
      <c r="K67" s="78"/>
      <c r="L67" s="78"/>
      <c r="M67" s="78"/>
      <c r="N67" s="78"/>
      <c r="O67" s="78"/>
      <c r="P67" s="78"/>
      <c r="Q67" s="78"/>
      <c r="R67" s="78"/>
      <c r="S67" s="78"/>
    </row>
    <row r="68" spans="1:19" ht="12" customHeight="1">
      <c r="A68" s="75"/>
      <c r="B68" s="75"/>
      <c r="C68" s="75"/>
      <c r="D68" s="75"/>
      <c r="E68" s="75"/>
      <c r="F68" s="79">
        <v>62</v>
      </c>
      <c r="G68" s="80" t="s">
        <v>84</v>
      </c>
      <c r="H68" s="78"/>
      <c r="I68" s="78"/>
      <c r="J68" s="78"/>
      <c r="K68" s="78"/>
      <c r="L68" s="78"/>
      <c r="M68" s="78"/>
      <c r="N68" s="78"/>
      <c r="O68" s="78"/>
      <c r="P68" s="78"/>
      <c r="Q68" s="78"/>
      <c r="R68" s="78"/>
      <c r="S68" s="78"/>
    </row>
    <row r="69" spans="1:19" ht="12" customHeight="1">
      <c r="A69" s="76">
        <v>-52</v>
      </c>
      <c r="B69" s="77" t="str">
        <f>IF(Встр2!F6=Встр2!E4,Встр2!E8,IF(Встр2!F6=Встр2!E8,Встр2!E4,0))</f>
        <v>Толкачев Иван</v>
      </c>
      <c r="C69" s="75"/>
      <c r="D69" s="75"/>
      <c r="E69" s="76">
        <v>-57</v>
      </c>
      <c r="F69" s="82" t="str">
        <f>IF(Встр2!G26=Встр2!F22,Встр2!F30,IF(Встр2!G26=Встр2!F30,Встр2!F22,0))</f>
        <v>Башаров Раис</v>
      </c>
      <c r="G69" s="86" t="s">
        <v>28</v>
      </c>
      <c r="H69" s="78"/>
      <c r="I69" s="78"/>
      <c r="J69" s="78"/>
      <c r="K69" s="78"/>
      <c r="L69" s="78"/>
      <c r="M69" s="78"/>
      <c r="N69" s="78"/>
      <c r="O69" s="78"/>
      <c r="P69" s="78"/>
      <c r="Q69" s="78"/>
      <c r="R69" s="78"/>
      <c r="S69" s="78"/>
    </row>
    <row r="70" spans="1:19" ht="12" customHeight="1">
      <c r="A70" s="75"/>
      <c r="B70" s="79">
        <v>63</v>
      </c>
      <c r="C70" s="80" t="s">
        <v>87</v>
      </c>
      <c r="D70" s="75"/>
      <c r="E70" s="75"/>
      <c r="F70" s="76">
        <v>-62</v>
      </c>
      <c r="G70" s="77" t="str">
        <f>IF(G68=F67,F69,IF(G68=F69,F67,0))</f>
        <v>Башаров Раис</v>
      </c>
      <c r="H70" s="78"/>
      <c r="I70" s="78"/>
      <c r="J70" s="78"/>
      <c r="K70" s="78"/>
      <c r="L70" s="78"/>
      <c r="M70" s="78"/>
      <c r="N70" s="78"/>
      <c r="O70" s="78"/>
      <c r="P70" s="78"/>
      <c r="Q70" s="78"/>
      <c r="R70" s="78"/>
      <c r="S70" s="78"/>
    </row>
    <row r="71" spans="1:19" ht="12" customHeight="1">
      <c r="A71" s="76">
        <v>-53</v>
      </c>
      <c r="B71" s="82" t="str">
        <f>IF(Встр2!F14=Встр2!E12,Встр2!E16,IF(Встр2!F14=Встр2!E16,Встр2!E12,0))</f>
        <v>Тодрамович Александр</v>
      </c>
      <c r="C71" s="83"/>
      <c r="D71" s="88"/>
      <c r="E71" s="75"/>
      <c r="F71" s="75"/>
      <c r="G71" s="86" t="s">
        <v>30</v>
      </c>
      <c r="H71" s="78"/>
      <c r="I71" s="78"/>
      <c r="J71" s="78"/>
      <c r="K71" s="78"/>
      <c r="L71" s="78"/>
      <c r="M71" s="78"/>
      <c r="N71" s="78"/>
      <c r="O71" s="78"/>
      <c r="P71" s="78"/>
      <c r="Q71" s="78"/>
      <c r="R71" s="78"/>
      <c r="S71" s="78"/>
    </row>
    <row r="72" spans="1:19" ht="12" customHeight="1">
      <c r="A72" s="75"/>
      <c r="B72" s="75"/>
      <c r="C72" s="79">
        <v>65</v>
      </c>
      <c r="D72" s="80" t="s">
        <v>85</v>
      </c>
      <c r="E72" s="76">
        <v>-63</v>
      </c>
      <c r="F72" s="77" t="str">
        <f>IF(C70=B69,B71,IF(C70=B71,B69,0))</f>
        <v>Толкачев Иван</v>
      </c>
      <c r="G72" s="75"/>
      <c r="H72" s="78"/>
      <c r="I72" s="78"/>
      <c r="J72" s="78"/>
      <c r="K72" s="78"/>
      <c r="L72" s="78"/>
      <c r="M72" s="78"/>
      <c r="N72" s="78"/>
      <c r="O72" s="78"/>
      <c r="P72" s="78"/>
      <c r="Q72" s="78"/>
      <c r="R72" s="78"/>
      <c r="S72" s="78"/>
    </row>
    <row r="73" spans="1:19" ht="12" customHeight="1">
      <c r="A73" s="76">
        <v>-54</v>
      </c>
      <c r="B73" s="77" t="str">
        <f>IF(Встр2!F22=Встр2!E20,Встр2!E24,IF(Встр2!F22=Встр2!E24,Встр2!E20,0))</f>
        <v>Стародубцев Олег</v>
      </c>
      <c r="C73" s="83"/>
      <c r="D73" s="89" t="s">
        <v>52</v>
      </c>
      <c r="E73" s="75"/>
      <c r="F73" s="79">
        <v>66</v>
      </c>
      <c r="G73" s="80" t="s">
        <v>82</v>
      </c>
      <c r="H73" s="78"/>
      <c r="I73" s="78"/>
      <c r="J73" s="78"/>
      <c r="K73" s="78"/>
      <c r="L73" s="78"/>
      <c r="M73" s="78"/>
      <c r="N73" s="78"/>
      <c r="O73" s="78"/>
      <c r="P73" s="78"/>
      <c r="Q73" s="78"/>
      <c r="R73" s="78"/>
      <c r="S73" s="78"/>
    </row>
    <row r="74" spans="1:19" ht="12" customHeight="1">
      <c r="A74" s="75"/>
      <c r="B74" s="79">
        <v>64</v>
      </c>
      <c r="C74" s="84" t="s">
        <v>85</v>
      </c>
      <c r="D74" s="90"/>
      <c r="E74" s="76">
        <v>-64</v>
      </c>
      <c r="F74" s="82" t="str">
        <f>IF(C74=B73,B75,IF(C74=B75,B73,0))</f>
        <v>Стародубцев Олег</v>
      </c>
      <c r="G74" s="86" t="s">
        <v>53</v>
      </c>
      <c r="H74" s="78"/>
      <c r="I74" s="78"/>
      <c r="J74" s="78"/>
      <c r="K74" s="78"/>
      <c r="L74" s="78"/>
      <c r="M74" s="78"/>
      <c r="N74" s="78"/>
      <c r="O74" s="78"/>
      <c r="P74" s="78"/>
      <c r="Q74" s="78"/>
      <c r="R74" s="78"/>
      <c r="S74" s="78"/>
    </row>
    <row r="75" spans="1:19" ht="12" customHeight="1">
      <c r="A75" s="76">
        <v>-55</v>
      </c>
      <c r="B75" s="82" t="str">
        <f>IF(Встр2!F30=Встр2!E28,Встр2!E32,IF(Встр2!F30=Встр2!E32,Встр2!E28,0))</f>
        <v>Афанасьев Леонид</v>
      </c>
      <c r="C75" s="76">
        <v>-65</v>
      </c>
      <c r="D75" s="77" t="str">
        <f>IF(D72=C70,C74,IF(D72=C74,C70,0))</f>
        <v>Тодрамович Александр</v>
      </c>
      <c r="E75" s="75"/>
      <c r="F75" s="76">
        <v>-66</v>
      </c>
      <c r="G75" s="77" t="str">
        <f>IF(G73=F72,F74,IF(G73=F74,F72,0))</f>
        <v>Толкачев Иван</v>
      </c>
      <c r="H75" s="78"/>
      <c r="I75" s="78"/>
      <c r="J75" s="78"/>
      <c r="K75" s="78"/>
      <c r="L75" s="78"/>
      <c r="M75" s="78"/>
      <c r="N75" s="78"/>
      <c r="O75" s="78"/>
      <c r="P75" s="78"/>
      <c r="Q75" s="78"/>
      <c r="R75" s="78"/>
      <c r="S75" s="78"/>
    </row>
    <row r="76" spans="1:19" ht="12" customHeight="1">
      <c r="A76" s="75"/>
      <c r="B76" s="75"/>
      <c r="C76" s="75"/>
      <c r="D76" s="86" t="s">
        <v>54</v>
      </c>
      <c r="E76" s="75"/>
      <c r="F76" s="75"/>
      <c r="G76" s="86" t="s">
        <v>55</v>
      </c>
      <c r="H76" s="78"/>
      <c r="I76" s="78"/>
      <c r="J76" s="78"/>
      <c r="K76" s="78"/>
      <c r="L76" s="78"/>
      <c r="M76" s="78"/>
      <c r="N76" s="78"/>
      <c r="O76" s="78"/>
      <c r="P76" s="78"/>
      <c r="Q76" s="78"/>
      <c r="R76" s="78"/>
      <c r="S76" s="78"/>
    </row>
    <row r="77" spans="8:19" ht="9" customHeight="1">
      <c r="H77" s="78"/>
      <c r="I77" s="78"/>
      <c r="J77" s="78"/>
      <c r="K77" s="78"/>
      <c r="L77" s="78"/>
      <c r="M77" s="78"/>
      <c r="N77" s="78"/>
      <c r="O77" s="78"/>
      <c r="P77" s="78"/>
      <c r="Q77" s="78"/>
      <c r="R77" s="78"/>
      <c r="S77" s="78"/>
    </row>
    <row r="78" spans="8:19" ht="9" customHeight="1">
      <c r="H78" s="78"/>
      <c r="I78" s="78"/>
      <c r="J78" s="78"/>
      <c r="K78" s="78"/>
      <c r="L78" s="78"/>
      <c r="M78" s="78"/>
      <c r="N78" s="78"/>
      <c r="O78" s="78"/>
      <c r="P78" s="78"/>
      <c r="Q78" s="78"/>
      <c r="R78" s="78"/>
      <c r="S78" s="78"/>
    </row>
    <row r="79" spans="1:19" ht="9" customHeight="1">
      <c r="A79" s="78"/>
      <c r="B79" s="78"/>
      <c r="C79" s="78"/>
      <c r="D79" s="78"/>
      <c r="E79" s="78"/>
      <c r="F79" s="78"/>
      <c r="G79" s="78"/>
      <c r="H79" s="78"/>
      <c r="I79" s="78"/>
      <c r="J79" s="78"/>
      <c r="K79" s="78"/>
      <c r="L79" s="78"/>
      <c r="M79" s="78"/>
      <c r="N79" s="78"/>
      <c r="O79" s="78"/>
      <c r="P79" s="78"/>
      <c r="Q79" s="78"/>
      <c r="R79" s="78"/>
      <c r="S79" s="78"/>
    </row>
    <row r="80" spans="1:19" ht="12.75">
      <c r="A80" s="78"/>
      <c r="B80" s="78"/>
      <c r="C80" s="78"/>
      <c r="D80" s="78"/>
      <c r="E80" s="78"/>
      <c r="F80" s="78"/>
      <c r="G80" s="78"/>
      <c r="H80" s="78"/>
      <c r="I80" s="78"/>
      <c r="J80" s="78"/>
      <c r="K80" s="78"/>
      <c r="L80" s="78"/>
      <c r="M80" s="78"/>
      <c r="N80" s="78"/>
      <c r="O80" s="78"/>
      <c r="P80" s="78"/>
      <c r="Q80" s="78"/>
      <c r="R80" s="78"/>
      <c r="S80" s="78"/>
    </row>
  </sheetData>
  <sheetProtection sheet="1" objects="1" scenarios="1"/>
  <mergeCells count="3">
    <mergeCell ref="A3:G3"/>
    <mergeCell ref="A1:G1"/>
    <mergeCell ref="A2:G2"/>
  </mergeCells>
  <conditionalFormatting sqref="A4:G76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Normal="37" zoomScaleSheetLayoutView="100" workbookViewId="0" topLeftCell="A1">
      <selection activeCell="A2" sqref="A2:K2"/>
    </sheetView>
  </sheetViews>
  <sheetFormatPr defaultColWidth="9.00390625" defaultRowHeight="12.75"/>
  <cols>
    <col min="1" max="1" width="4.00390625" style="91" customWidth="1"/>
    <col min="2" max="2" width="13.875" style="91" customWidth="1"/>
    <col min="3" max="8" width="12.75390625" style="91" customWidth="1"/>
    <col min="9" max="11" width="6.75390625" style="91" customWidth="1"/>
    <col min="12" max="16384" width="9.125" style="91" customWidth="1"/>
  </cols>
  <sheetData>
    <row r="1" spans="1:11" ht="15.75">
      <c r="A1" s="196" t="str">
        <f>СпВ!A1</f>
        <v>Кубок Башкортостана 2010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</row>
    <row r="2" spans="1:11" ht="15.75">
      <c r="A2" s="194" t="str">
        <f>СпВ!A2</f>
        <v>Полуфинал ветеранов Турнира Яков Худыш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</row>
    <row r="3" spans="1:11" ht="15.75">
      <c r="A3" s="193">
        <f>СпВ!A3</f>
        <v>1</v>
      </c>
      <c r="B3" s="193"/>
      <c r="C3" s="193"/>
      <c r="D3" s="193"/>
      <c r="E3" s="193"/>
      <c r="F3" s="193"/>
      <c r="G3" s="193"/>
      <c r="H3" s="193"/>
      <c r="I3" s="193"/>
      <c r="J3" s="193"/>
      <c r="K3" s="193"/>
    </row>
    <row r="4" spans="1:19" ht="12.75">
      <c r="A4" s="76">
        <v>-1</v>
      </c>
      <c r="B4" s="77" t="str">
        <f>IF(Встр1!C6=Встр1!B5,Встр1!B7,IF(Встр1!C6=Встр1!B7,Встр1!B5,0))</f>
        <v>нет</v>
      </c>
      <c r="C4" s="75"/>
      <c r="D4" s="76">
        <v>-25</v>
      </c>
      <c r="E4" s="77" t="str">
        <f>IF(Встр1!E12=Встр1!D8,Встр1!D16,IF(Встр1!E12=Встр1!D16,Встр1!D8,0))</f>
        <v>Хубатулин Ринат</v>
      </c>
      <c r="F4" s="75"/>
      <c r="G4" s="75"/>
      <c r="H4" s="75"/>
      <c r="I4" s="75"/>
      <c r="J4" s="75"/>
      <c r="K4" s="75"/>
      <c r="L4" s="92"/>
      <c r="M4" s="92"/>
      <c r="N4" s="92"/>
      <c r="O4" s="92"/>
      <c r="P4" s="92"/>
      <c r="Q4" s="92"/>
      <c r="R4" s="92"/>
      <c r="S4" s="92"/>
    </row>
    <row r="5" spans="1:19" ht="12.75">
      <c r="A5" s="76"/>
      <c r="B5" s="79">
        <v>32</v>
      </c>
      <c r="C5" s="93" t="s">
        <v>91</v>
      </c>
      <c r="D5" s="75"/>
      <c r="E5" s="83"/>
      <c r="F5" s="75"/>
      <c r="G5" s="75"/>
      <c r="H5" s="75"/>
      <c r="I5" s="75"/>
      <c r="J5" s="75"/>
      <c r="K5" s="75"/>
      <c r="L5" s="92"/>
      <c r="M5" s="92"/>
      <c r="N5" s="92"/>
      <c r="O5" s="92"/>
      <c r="P5" s="92"/>
      <c r="Q5" s="92"/>
      <c r="R5" s="92"/>
      <c r="S5" s="92"/>
    </row>
    <row r="6" spans="1:19" ht="12.75">
      <c r="A6" s="76">
        <v>-2</v>
      </c>
      <c r="B6" s="82" t="str">
        <f>IF(Встр1!C10=Встр1!B9,Встр1!B11,IF(Встр1!C10=Встр1!B11,Встр1!B9,0))</f>
        <v>Толкачев Иван</v>
      </c>
      <c r="C6" s="79">
        <v>40</v>
      </c>
      <c r="D6" s="93" t="s">
        <v>91</v>
      </c>
      <c r="E6" s="79">
        <v>52</v>
      </c>
      <c r="F6" s="93" t="s">
        <v>84</v>
      </c>
      <c r="G6" s="75"/>
      <c r="H6" s="75"/>
      <c r="I6" s="75"/>
      <c r="J6" s="75"/>
      <c r="K6" s="75"/>
      <c r="L6" s="92"/>
      <c r="M6" s="92"/>
      <c r="N6" s="92"/>
      <c r="O6" s="92"/>
      <c r="P6" s="92"/>
      <c r="Q6" s="92"/>
      <c r="R6" s="92"/>
      <c r="S6" s="92"/>
    </row>
    <row r="7" spans="1:19" ht="12.75">
      <c r="A7" s="76"/>
      <c r="B7" s="76">
        <v>-24</v>
      </c>
      <c r="C7" s="82" t="str">
        <f>IF(Встр1!D64=Встр1!C62,Встр1!C66,IF(Встр1!D64=Встр1!C66,Встр1!C62,0))</f>
        <v>Усков Сергей</v>
      </c>
      <c r="D7" s="83"/>
      <c r="E7" s="83"/>
      <c r="F7" s="83"/>
      <c r="G7" s="75"/>
      <c r="H7" s="75"/>
      <c r="I7" s="75"/>
      <c r="J7" s="75"/>
      <c r="K7" s="75"/>
      <c r="L7" s="92"/>
      <c r="M7" s="92"/>
      <c r="N7" s="92"/>
      <c r="O7" s="92"/>
      <c r="P7" s="92"/>
      <c r="Q7" s="92"/>
      <c r="R7" s="92"/>
      <c r="S7" s="92"/>
    </row>
    <row r="8" spans="1:19" ht="12.75">
      <c r="A8" s="76">
        <v>-3</v>
      </c>
      <c r="B8" s="77" t="str">
        <f>IF(Встр1!C14=Встр1!B13,Встр1!B15,IF(Встр1!C14=Встр1!B15,Встр1!B13,0))</f>
        <v>нет</v>
      </c>
      <c r="C8" s="75"/>
      <c r="D8" s="79">
        <v>48</v>
      </c>
      <c r="E8" s="94" t="s">
        <v>91</v>
      </c>
      <c r="F8" s="83"/>
      <c r="G8" s="75"/>
      <c r="H8" s="75"/>
      <c r="I8" s="75"/>
      <c r="J8" s="75"/>
      <c r="K8" s="75"/>
      <c r="L8" s="92"/>
      <c r="M8" s="92"/>
      <c r="N8" s="92"/>
      <c r="O8" s="92"/>
      <c r="P8" s="92"/>
      <c r="Q8" s="92"/>
      <c r="R8" s="92"/>
      <c r="S8" s="92"/>
    </row>
    <row r="9" spans="1:19" ht="12.75">
      <c r="A9" s="76"/>
      <c r="B9" s="79">
        <v>33</v>
      </c>
      <c r="C9" s="93"/>
      <c r="D9" s="83"/>
      <c r="E9" s="88"/>
      <c r="F9" s="83"/>
      <c r="G9" s="75"/>
      <c r="H9" s="75"/>
      <c r="I9" s="75"/>
      <c r="J9" s="75"/>
      <c r="K9" s="75"/>
      <c r="L9" s="92"/>
      <c r="M9" s="92"/>
      <c r="N9" s="92"/>
      <c r="O9" s="92"/>
      <c r="P9" s="92"/>
      <c r="Q9" s="92"/>
      <c r="R9" s="92"/>
      <c r="S9" s="92"/>
    </row>
    <row r="10" spans="1:19" ht="12.75">
      <c r="A10" s="76">
        <v>-4</v>
      </c>
      <c r="B10" s="82" t="str">
        <f>IF(Встр1!C18=Встр1!B17,Встр1!B19,IF(Встр1!C18=Встр1!B19,Встр1!B17,0))</f>
        <v>нет</v>
      </c>
      <c r="C10" s="79">
        <v>41</v>
      </c>
      <c r="D10" s="94" t="s">
        <v>83</v>
      </c>
      <c r="E10" s="88"/>
      <c r="F10" s="79">
        <v>56</v>
      </c>
      <c r="G10" s="93" t="s">
        <v>81</v>
      </c>
      <c r="H10" s="88"/>
      <c r="I10" s="75"/>
      <c r="J10" s="75"/>
      <c r="K10" s="75"/>
      <c r="L10" s="92"/>
      <c r="M10" s="92"/>
      <c r="N10" s="92"/>
      <c r="O10" s="92"/>
      <c r="P10" s="92"/>
      <c r="Q10" s="92"/>
      <c r="R10" s="92"/>
      <c r="S10" s="92"/>
    </row>
    <row r="11" spans="1:19" ht="12.75">
      <c r="A11" s="76"/>
      <c r="B11" s="76">
        <v>-23</v>
      </c>
      <c r="C11" s="82" t="str">
        <f>IF(Встр1!D56=Встр1!C54,Встр1!C58,IF(Встр1!D56=Встр1!C58,Встр1!C54,0))</f>
        <v>Уткулов Ринат</v>
      </c>
      <c r="D11" s="75"/>
      <c r="E11" s="88"/>
      <c r="F11" s="83"/>
      <c r="G11" s="83"/>
      <c r="H11" s="88"/>
      <c r="I11" s="75"/>
      <c r="J11" s="75"/>
      <c r="K11" s="75"/>
      <c r="L11" s="92"/>
      <c r="M11" s="92"/>
      <c r="N11" s="92"/>
      <c r="O11" s="92"/>
      <c r="P11" s="92"/>
      <c r="Q11" s="92"/>
      <c r="R11" s="92"/>
      <c r="S11" s="92"/>
    </row>
    <row r="12" spans="1:19" ht="12.75">
      <c r="A12" s="76">
        <v>-5</v>
      </c>
      <c r="B12" s="77" t="str">
        <f>IF(Встр1!C22=Встр1!B21,Встр1!B23,IF(Встр1!C22=Встр1!B23,Встр1!B21,0))</f>
        <v>нет</v>
      </c>
      <c r="C12" s="75"/>
      <c r="D12" s="76">
        <v>-26</v>
      </c>
      <c r="E12" s="77" t="str">
        <f>IF(Встр1!E28=Встр1!D24,Встр1!D32,IF(Встр1!E28=Встр1!D32,Встр1!D24,0))</f>
        <v>Барышев Сергей</v>
      </c>
      <c r="F12" s="83"/>
      <c r="G12" s="83"/>
      <c r="H12" s="88"/>
      <c r="I12" s="75"/>
      <c r="J12" s="75"/>
      <c r="K12" s="75"/>
      <c r="L12" s="92"/>
      <c r="M12" s="92"/>
      <c r="N12" s="92"/>
      <c r="O12" s="92"/>
      <c r="P12" s="92"/>
      <c r="Q12" s="92"/>
      <c r="R12" s="92"/>
      <c r="S12" s="92"/>
    </row>
    <row r="13" spans="1:19" ht="12.75">
      <c r="A13" s="76"/>
      <c r="B13" s="79">
        <v>34</v>
      </c>
      <c r="C13" s="93" t="s">
        <v>96</v>
      </c>
      <c r="D13" s="75"/>
      <c r="E13" s="83"/>
      <c r="F13" s="83"/>
      <c r="G13" s="83"/>
      <c r="H13" s="88"/>
      <c r="I13" s="75"/>
      <c r="J13" s="75"/>
      <c r="K13" s="75"/>
      <c r="L13" s="92"/>
      <c r="M13" s="92"/>
      <c r="N13" s="92"/>
      <c r="O13" s="92"/>
      <c r="P13" s="92"/>
      <c r="Q13" s="92"/>
      <c r="R13" s="92"/>
      <c r="S13" s="92"/>
    </row>
    <row r="14" spans="1:19" ht="12.75">
      <c r="A14" s="76">
        <v>-6</v>
      </c>
      <c r="B14" s="82" t="str">
        <f>IF(Встр1!C26=Встр1!B25,Встр1!B27,IF(Встр1!C26=Встр1!B27,Встр1!B25,0))</f>
        <v>Куряева Валентина</v>
      </c>
      <c r="C14" s="79">
        <v>42</v>
      </c>
      <c r="D14" s="93" t="s">
        <v>87</v>
      </c>
      <c r="E14" s="79">
        <v>53</v>
      </c>
      <c r="F14" s="94" t="s">
        <v>81</v>
      </c>
      <c r="G14" s="79">
        <v>58</v>
      </c>
      <c r="H14" s="93" t="s">
        <v>86</v>
      </c>
      <c r="I14" s="75"/>
      <c r="J14" s="75"/>
      <c r="K14" s="75"/>
      <c r="L14" s="92"/>
      <c r="M14" s="92"/>
      <c r="N14" s="92"/>
      <c r="O14" s="92"/>
      <c r="P14" s="92"/>
      <c r="Q14" s="92"/>
      <c r="R14" s="92"/>
      <c r="S14" s="92"/>
    </row>
    <row r="15" spans="1:19" ht="12.75">
      <c r="A15" s="76"/>
      <c r="B15" s="76">
        <v>-22</v>
      </c>
      <c r="C15" s="82" t="str">
        <f>IF(Встр1!D48=Встр1!C46,Встр1!C50,IF(Встр1!D48=Встр1!C50,Встр1!C46,0))</f>
        <v>Тодрамович Александр</v>
      </c>
      <c r="D15" s="83"/>
      <c r="E15" s="83"/>
      <c r="F15" s="75"/>
      <c r="G15" s="83"/>
      <c r="H15" s="83"/>
      <c r="I15" s="75"/>
      <c r="J15" s="75"/>
      <c r="K15" s="75"/>
      <c r="L15" s="92"/>
      <c r="M15" s="92"/>
      <c r="N15" s="92"/>
      <c r="O15" s="92"/>
      <c r="P15" s="92"/>
      <c r="Q15" s="92"/>
      <c r="R15" s="92"/>
      <c r="S15" s="92"/>
    </row>
    <row r="16" spans="1:19" ht="12.75">
      <c r="A16" s="76">
        <v>-7</v>
      </c>
      <c r="B16" s="77" t="str">
        <f>IF(Встр1!C30=Встр1!B29,Встр1!B31,IF(Встр1!C30=Встр1!B31,Встр1!B29,0))</f>
        <v>Давлетов Тимур</v>
      </c>
      <c r="C16" s="75"/>
      <c r="D16" s="79">
        <v>49</v>
      </c>
      <c r="E16" s="94" t="s">
        <v>87</v>
      </c>
      <c r="F16" s="75"/>
      <c r="G16" s="83"/>
      <c r="H16" s="83"/>
      <c r="I16" s="75"/>
      <c r="J16" s="75"/>
      <c r="K16" s="75"/>
      <c r="L16" s="92"/>
      <c r="M16" s="92"/>
      <c r="N16" s="92"/>
      <c r="O16" s="92"/>
      <c r="P16" s="92"/>
      <c r="Q16" s="92"/>
      <c r="R16" s="92"/>
      <c r="S16" s="92"/>
    </row>
    <row r="17" spans="1:19" ht="12.75">
      <c r="A17" s="76"/>
      <c r="B17" s="79">
        <v>35</v>
      </c>
      <c r="C17" s="93" t="s">
        <v>89</v>
      </c>
      <c r="D17" s="83"/>
      <c r="E17" s="88"/>
      <c r="F17" s="75"/>
      <c r="G17" s="83"/>
      <c r="H17" s="83"/>
      <c r="I17" s="75"/>
      <c r="J17" s="75"/>
      <c r="K17" s="75"/>
      <c r="L17" s="92"/>
      <c r="M17" s="92"/>
      <c r="N17" s="92"/>
      <c r="O17" s="92"/>
      <c r="P17" s="92"/>
      <c r="Q17" s="92"/>
      <c r="R17" s="92"/>
      <c r="S17" s="92"/>
    </row>
    <row r="18" spans="1:19" ht="12.75">
      <c r="A18" s="76">
        <v>-8</v>
      </c>
      <c r="B18" s="82" t="str">
        <f>IF(Встр1!C34=Встр1!B33,Встр1!B35,IF(Встр1!C34=Встр1!B35,Встр1!B33,0))</f>
        <v>нет</v>
      </c>
      <c r="C18" s="79">
        <v>43</v>
      </c>
      <c r="D18" s="94" t="s">
        <v>90</v>
      </c>
      <c r="E18" s="88"/>
      <c r="F18" s="76">
        <v>-30</v>
      </c>
      <c r="G18" s="82" t="str">
        <f>IF(Встр1!F52=Встр1!E44,Встр1!E60,IF(Встр1!F52=Встр1!E60,Встр1!E44,0))</f>
        <v>Шадрин Эдуард</v>
      </c>
      <c r="H18" s="83"/>
      <c r="I18" s="75"/>
      <c r="J18" s="75"/>
      <c r="K18" s="75"/>
      <c r="L18" s="92"/>
      <c r="M18" s="92"/>
      <c r="N18" s="92"/>
      <c r="O18" s="92"/>
      <c r="P18" s="92"/>
      <c r="Q18" s="92"/>
      <c r="R18" s="92"/>
      <c r="S18" s="92"/>
    </row>
    <row r="19" spans="1:19" ht="12.75">
      <c r="A19" s="76"/>
      <c r="B19" s="87">
        <v>-21</v>
      </c>
      <c r="C19" s="82" t="str">
        <f>IF(Встр1!D40=Встр1!C38,Встр1!C42,IF(Встр1!D40=Встр1!C42,Встр1!C38,0))</f>
        <v>Ахметзянов Фауль</v>
      </c>
      <c r="D19" s="75"/>
      <c r="E19" s="88"/>
      <c r="F19" s="75"/>
      <c r="G19" s="88"/>
      <c r="H19" s="83"/>
      <c r="I19" s="75"/>
      <c r="J19" s="75"/>
      <c r="K19" s="75"/>
      <c r="L19" s="92"/>
      <c r="M19" s="92"/>
      <c r="N19" s="92"/>
      <c r="O19" s="92"/>
      <c r="P19" s="92"/>
      <c r="Q19" s="92"/>
      <c r="R19" s="92"/>
      <c r="S19" s="92"/>
    </row>
    <row r="20" spans="1:19" ht="12.75">
      <c r="A20" s="76">
        <v>-9</v>
      </c>
      <c r="B20" s="77" t="str">
        <f>IF(Встр1!C38=Встр1!B37,Встр1!B39,IF(Встр1!C38=Встр1!B39,Встр1!B37,0))</f>
        <v>нет</v>
      </c>
      <c r="C20" s="75"/>
      <c r="D20" s="76">
        <v>-27</v>
      </c>
      <c r="E20" s="77" t="str">
        <f>IF(Встр1!E44=Встр1!D40,Встр1!D48,IF(Встр1!E44=Встр1!D48,Встр1!D40,0))</f>
        <v>Стародубцев Олег</v>
      </c>
      <c r="F20" s="75"/>
      <c r="G20" s="88"/>
      <c r="H20" s="83"/>
      <c r="I20" s="75"/>
      <c r="J20" s="75"/>
      <c r="K20" s="75"/>
      <c r="L20" s="92"/>
      <c r="M20" s="92"/>
      <c r="N20" s="92"/>
      <c r="O20" s="92"/>
      <c r="P20" s="92"/>
      <c r="Q20" s="92"/>
      <c r="R20" s="92"/>
      <c r="S20" s="92"/>
    </row>
    <row r="21" spans="1:19" ht="12.75">
      <c r="A21" s="76"/>
      <c r="B21" s="79">
        <v>36</v>
      </c>
      <c r="C21" s="93" t="s">
        <v>94</v>
      </c>
      <c r="D21" s="75"/>
      <c r="E21" s="83"/>
      <c r="F21" s="75"/>
      <c r="G21" s="88"/>
      <c r="H21" s="83"/>
      <c r="I21" s="75"/>
      <c r="J21" s="75"/>
      <c r="K21" s="75"/>
      <c r="L21" s="92"/>
      <c r="M21" s="92"/>
      <c r="N21" s="92"/>
      <c r="O21" s="92"/>
      <c r="P21" s="92"/>
      <c r="Q21" s="92"/>
      <c r="R21" s="92"/>
      <c r="S21" s="92"/>
    </row>
    <row r="22" spans="1:19" ht="12.75">
      <c r="A22" s="76">
        <v>-10</v>
      </c>
      <c r="B22" s="82" t="str">
        <f>IF(Встр1!C42=Встр1!B41,Встр1!B43,IF(Встр1!C42=Встр1!B43,Встр1!B41,0))</f>
        <v>Могилевская Инесса</v>
      </c>
      <c r="C22" s="79">
        <v>44</v>
      </c>
      <c r="D22" s="93" t="s">
        <v>95</v>
      </c>
      <c r="E22" s="79">
        <v>54</v>
      </c>
      <c r="F22" s="93" t="s">
        <v>95</v>
      </c>
      <c r="G22" s="88"/>
      <c r="H22" s="79">
        <v>60</v>
      </c>
      <c r="I22" s="95" t="s">
        <v>80</v>
      </c>
      <c r="J22" s="93"/>
      <c r="K22" s="93"/>
      <c r="L22" s="92"/>
      <c r="M22" s="92"/>
      <c r="N22" s="92"/>
      <c r="O22" s="92"/>
      <c r="P22" s="92"/>
      <c r="Q22" s="92"/>
      <c r="R22" s="92"/>
      <c r="S22" s="92"/>
    </row>
    <row r="23" spans="1:19" ht="12.75">
      <c r="A23" s="76"/>
      <c r="B23" s="76">
        <v>-20</v>
      </c>
      <c r="C23" s="82" t="str">
        <f>IF(Встр1!D32=Встр1!C30,Встр1!C34,IF(Встр1!D32=Встр1!C34,Встр1!C30,0))</f>
        <v>Башаров Раис</v>
      </c>
      <c r="D23" s="83"/>
      <c r="E23" s="83"/>
      <c r="F23" s="83"/>
      <c r="G23" s="88"/>
      <c r="H23" s="83"/>
      <c r="I23" s="90"/>
      <c r="J23" s="195" t="s">
        <v>25</v>
      </c>
      <c r="K23" s="195"/>
      <c r="L23" s="92"/>
      <c r="M23" s="92"/>
      <c r="N23" s="92"/>
      <c r="O23" s="92"/>
      <c r="P23" s="92"/>
      <c r="Q23" s="92"/>
      <c r="R23" s="92"/>
      <c r="S23" s="92"/>
    </row>
    <row r="24" spans="1:19" ht="12.75">
      <c r="A24" s="76">
        <v>-11</v>
      </c>
      <c r="B24" s="77" t="str">
        <f>IF(Встр1!C46=Встр1!B45,Встр1!B47,IF(Встр1!C46=Встр1!B47,Встр1!B45,0))</f>
        <v>Муллаяров Рафхат</v>
      </c>
      <c r="C24" s="75"/>
      <c r="D24" s="79">
        <v>50</v>
      </c>
      <c r="E24" s="94" t="s">
        <v>95</v>
      </c>
      <c r="F24" s="83"/>
      <c r="G24" s="88"/>
      <c r="H24" s="83"/>
      <c r="I24" s="75"/>
      <c r="J24" s="75"/>
      <c r="K24" s="75"/>
      <c r="L24" s="92"/>
      <c r="M24" s="92"/>
      <c r="N24" s="92"/>
      <c r="O24" s="92"/>
      <c r="P24" s="92"/>
      <c r="Q24" s="92"/>
      <c r="R24" s="92"/>
      <c r="S24" s="92"/>
    </row>
    <row r="25" spans="1:19" ht="12.75">
      <c r="A25" s="76"/>
      <c r="B25" s="79">
        <v>37</v>
      </c>
      <c r="C25" s="93" t="s">
        <v>97</v>
      </c>
      <c r="D25" s="83"/>
      <c r="E25" s="88"/>
      <c r="F25" s="83"/>
      <c r="G25" s="88"/>
      <c r="H25" s="83"/>
      <c r="I25" s="75"/>
      <c r="J25" s="75"/>
      <c r="K25" s="75"/>
      <c r="L25" s="92"/>
      <c r="M25" s="92"/>
      <c r="N25" s="92"/>
      <c r="O25" s="92"/>
      <c r="P25" s="92"/>
      <c r="Q25" s="92"/>
      <c r="R25" s="92"/>
      <c r="S25" s="92"/>
    </row>
    <row r="26" spans="1:19" ht="12.75">
      <c r="A26" s="76">
        <v>-12</v>
      </c>
      <c r="B26" s="82" t="str">
        <f>IF(Встр1!C50=Встр1!B49,Встр1!B51,IF(Встр1!C50=Встр1!B51,Встр1!B49,0))</f>
        <v>нет</v>
      </c>
      <c r="C26" s="79">
        <v>45</v>
      </c>
      <c r="D26" s="94" t="s">
        <v>88</v>
      </c>
      <c r="E26" s="88"/>
      <c r="F26" s="79">
        <v>57</v>
      </c>
      <c r="G26" s="93" t="s">
        <v>78</v>
      </c>
      <c r="H26" s="83"/>
      <c r="I26" s="75"/>
      <c r="J26" s="75"/>
      <c r="K26" s="75"/>
      <c r="L26" s="92"/>
      <c r="M26" s="92"/>
      <c r="N26" s="92"/>
      <c r="O26" s="92"/>
      <c r="P26" s="92"/>
      <c r="Q26" s="92"/>
      <c r="R26" s="92"/>
      <c r="S26" s="92"/>
    </row>
    <row r="27" spans="1:19" ht="12.75">
      <c r="A27" s="76"/>
      <c r="B27" s="76">
        <v>-19</v>
      </c>
      <c r="C27" s="82" t="str">
        <f>IF(Встр1!D24=Встр1!C22,Встр1!C26,IF(Встр1!D24=Встр1!C26,Встр1!C22,0))</f>
        <v>Халимонов Евгений</v>
      </c>
      <c r="D27" s="75"/>
      <c r="E27" s="88"/>
      <c r="F27" s="83"/>
      <c r="G27" s="83"/>
      <c r="H27" s="83"/>
      <c r="I27" s="75"/>
      <c r="J27" s="75"/>
      <c r="K27" s="75"/>
      <c r="L27" s="92"/>
      <c r="M27" s="92"/>
      <c r="N27" s="92"/>
      <c r="O27" s="92"/>
      <c r="P27" s="92"/>
      <c r="Q27" s="92"/>
      <c r="R27" s="92"/>
      <c r="S27" s="92"/>
    </row>
    <row r="28" spans="1:19" ht="12.75">
      <c r="A28" s="76">
        <v>-13</v>
      </c>
      <c r="B28" s="77" t="str">
        <f>IF(Встр1!C54=Встр1!B53,Встр1!B55,IF(Встр1!C54=Встр1!B55,Встр1!B53,0))</f>
        <v>нет</v>
      </c>
      <c r="C28" s="75"/>
      <c r="D28" s="76">
        <v>-28</v>
      </c>
      <c r="E28" s="77" t="str">
        <f>IF(Встр1!E60=Встр1!D56,Встр1!D64,IF(Встр1!E60=Встр1!D64,Встр1!D56,0))</f>
        <v>Аюпов Айдар</v>
      </c>
      <c r="F28" s="83"/>
      <c r="G28" s="83"/>
      <c r="H28" s="83"/>
      <c r="I28" s="75"/>
      <c r="J28" s="75"/>
      <c r="K28" s="75"/>
      <c r="L28" s="92"/>
      <c r="M28" s="92"/>
      <c r="N28" s="92"/>
      <c r="O28" s="92"/>
      <c r="P28" s="92"/>
      <c r="Q28" s="92"/>
      <c r="R28" s="92"/>
      <c r="S28" s="92"/>
    </row>
    <row r="29" spans="1:19" ht="12.75">
      <c r="A29" s="76"/>
      <c r="B29" s="79">
        <v>38</v>
      </c>
      <c r="C29" s="93" t="s">
        <v>98</v>
      </c>
      <c r="D29" s="75"/>
      <c r="E29" s="83"/>
      <c r="F29" s="83"/>
      <c r="G29" s="83"/>
      <c r="H29" s="83"/>
      <c r="I29" s="75"/>
      <c r="J29" s="75"/>
      <c r="K29" s="75"/>
      <c r="L29" s="92"/>
      <c r="M29" s="92"/>
      <c r="N29" s="92"/>
      <c r="O29" s="92"/>
      <c r="P29" s="92"/>
      <c r="Q29" s="92"/>
      <c r="R29" s="92"/>
      <c r="S29" s="92"/>
    </row>
    <row r="30" spans="1:19" ht="12.75">
      <c r="A30" s="76">
        <v>-14</v>
      </c>
      <c r="B30" s="82" t="str">
        <f>IF(Встр1!C58=Встр1!B57,Встр1!B59,IF(Встр1!C58=Встр1!B59,Встр1!B57,0))</f>
        <v>Насибуллин Дамир</v>
      </c>
      <c r="C30" s="79">
        <v>46</v>
      </c>
      <c r="D30" s="93" t="s">
        <v>85</v>
      </c>
      <c r="E30" s="79">
        <v>55</v>
      </c>
      <c r="F30" s="94" t="s">
        <v>78</v>
      </c>
      <c r="G30" s="79">
        <v>59</v>
      </c>
      <c r="H30" s="94" t="s">
        <v>80</v>
      </c>
      <c r="I30" s="75"/>
      <c r="J30" s="75"/>
      <c r="K30" s="75"/>
      <c r="L30" s="92"/>
      <c r="M30" s="92"/>
      <c r="N30" s="92"/>
      <c r="O30" s="92"/>
      <c r="P30" s="92"/>
      <c r="Q30" s="92"/>
      <c r="R30" s="92"/>
      <c r="S30" s="92"/>
    </row>
    <row r="31" spans="1:19" ht="12.75">
      <c r="A31" s="76"/>
      <c r="B31" s="76">
        <v>-18</v>
      </c>
      <c r="C31" s="82" t="str">
        <f>IF(Встр1!D16=Встр1!C14,Встр1!C18,IF(Встр1!D16=Встр1!C18,Встр1!C14,0))</f>
        <v>Афанасьев Леонид</v>
      </c>
      <c r="D31" s="83"/>
      <c r="E31" s="83"/>
      <c r="F31" s="75"/>
      <c r="G31" s="83"/>
      <c r="H31" s="75"/>
      <c r="I31" s="75"/>
      <c r="J31" s="75"/>
      <c r="K31" s="75"/>
      <c r="L31" s="92"/>
      <c r="M31" s="92"/>
      <c r="N31" s="92"/>
      <c r="O31" s="92"/>
      <c r="P31" s="92"/>
      <c r="Q31" s="92"/>
      <c r="R31" s="92"/>
      <c r="S31" s="92"/>
    </row>
    <row r="32" spans="1:19" ht="12.75">
      <c r="A32" s="76">
        <v>-15</v>
      </c>
      <c r="B32" s="77" t="str">
        <f>IF(Встр1!C62=Встр1!B61,Встр1!B63,IF(Встр1!C62=Встр1!B63,Встр1!B61,0))</f>
        <v>Шапошников Александр</v>
      </c>
      <c r="C32" s="75"/>
      <c r="D32" s="79">
        <v>51</v>
      </c>
      <c r="E32" s="94" t="s">
        <v>85</v>
      </c>
      <c r="F32" s="75"/>
      <c r="G32" s="83"/>
      <c r="H32" s="76">
        <v>-60</v>
      </c>
      <c r="I32" s="77" t="str">
        <f>IF(I22=H14,H30,IF(I22=H30,H14,0))</f>
        <v>Шадрин Эдуард</v>
      </c>
      <c r="J32" s="77"/>
      <c r="K32" s="77"/>
      <c r="L32" s="92"/>
      <c r="M32" s="92"/>
      <c r="N32" s="92"/>
      <c r="O32" s="92"/>
      <c r="P32" s="92"/>
      <c r="Q32" s="92"/>
      <c r="R32" s="92"/>
      <c r="S32" s="92"/>
    </row>
    <row r="33" spans="1:19" ht="12.75">
      <c r="A33" s="76"/>
      <c r="B33" s="79">
        <v>39</v>
      </c>
      <c r="C33" s="93" t="s">
        <v>93</v>
      </c>
      <c r="D33" s="83"/>
      <c r="E33" s="88"/>
      <c r="F33" s="75"/>
      <c r="G33" s="83"/>
      <c r="H33" s="75"/>
      <c r="I33" s="90"/>
      <c r="J33" s="195" t="s">
        <v>26</v>
      </c>
      <c r="K33" s="195"/>
      <c r="L33" s="92"/>
      <c r="M33" s="92"/>
      <c r="N33" s="92"/>
      <c r="O33" s="92"/>
      <c r="P33" s="92"/>
      <c r="Q33" s="92"/>
      <c r="R33" s="92"/>
      <c r="S33" s="92"/>
    </row>
    <row r="34" spans="1:19" ht="12.75">
      <c r="A34" s="76">
        <v>-16</v>
      </c>
      <c r="B34" s="82" t="str">
        <f>IF(Встр1!C66=Встр1!B65,Встр1!B67,IF(Встр1!C66=Встр1!B67,Встр1!B65,0))</f>
        <v>нет</v>
      </c>
      <c r="C34" s="79">
        <v>47</v>
      </c>
      <c r="D34" s="94" t="s">
        <v>92</v>
      </c>
      <c r="E34" s="88"/>
      <c r="F34" s="76">
        <v>-29</v>
      </c>
      <c r="G34" s="82" t="str">
        <f>IF(Встр1!F20=Встр1!E12,Встр1!E28,IF(Встр1!F20=Встр1!E28,Встр1!E12,0))</f>
        <v>Коротеев Георгий</v>
      </c>
      <c r="H34" s="75"/>
      <c r="I34" s="75"/>
      <c r="J34" s="75"/>
      <c r="K34" s="75"/>
      <c r="L34" s="92"/>
      <c r="M34" s="92"/>
      <c r="N34" s="92"/>
      <c r="O34" s="92"/>
      <c r="P34" s="92"/>
      <c r="Q34" s="92"/>
      <c r="R34" s="92"/>
      <c r="S34" s="92"/>
    </row>
    <row r="35" spans="1:19" ht="12.75">
      <c r="A35" s="76"/>
      <c r="B35" s="76">
        <v>-17</v>
      </c>
      <c r="C35" s="82" t="str">
        <f>IF(Встр1!D8=Встр1!C6,Встр1!C10,IF(Встр1!D8=Встр1!C10,Встр1!C6,0))</f>
        <v>Салихов Рим</v>
      </c>
      <c r="D35" s="75"/>
      <c r="E35" s="88"/>
      <c r="F35" s="75"/>
      <c r="G35" s="75"/>
      <c r="H35" s="75"/>
      <c r="I35" s="75"/>
      <c r="J35" s="75"/>
      <c r="K35" s="75"/>
      <c r="L35" s="92"/>
      <c r="M35" s="92"/>
      <c r="N35" s="92"/>
      <c r="O35" s="92"/>
      <c r="P35" s="92"/>
      <c r="Q35" s="92"/>
      <c r="R35" s="92"/>
      <c r="S35" s="92"/>
    </row>
    <row r="36" spans="1:19" ht="12.75">
      <c r="A36" s="76"/>
      <c r="B36" s="75"/>
      <c r="C36" s="75"/>
      <c r="D36" s="75"/>
      <c r="E36" s="75"/>
      <c r="F36" s="75"/>
      <c r="G36" s="75"/>
      <c r="H36" s="75"/>
      <c r="I36" s="75"/>
      <c r="J36" s="75"/>
      <c r="K36" s="75"/>
      <c r="L36" s="92"/>
      <c r="M36" s="92"/>
      <c r="N36" s="92"/>
      <c r="O36" s="92"/>
      <c r="P36" s="92"/>
      <c r="Q36" s="92"/>
      <c r="R36" s="92"/>
      <c r="S36" s="92"/>
    </row>
    <row r="37" spans="1:19" ht="12.75">
      <c r="A37" s="76">
        <v>-40</v>
      </c>
      <c r="B37" s="77" t="str">
        <f>IF(D6=C5,C7,IF(D6=C7,C5,0))</f>
        <v>Усков Сергей</v>
      </c>
      <c r="C37" s="75"/>
      <c r="D37" s="75"/>
      <c r="E37" s="75"/>
      <c r="F37" s="76">
        <v>-48</v>
      </c>
      <c r="G37" s="77" t="str">
        <f>IF(E8=D6,D10,IF(E8=D10,D6,0))</f>
        <v>Уткулов Ринат</v>
      </c>
      <c r="H37" s="75"/>
      <c r="I37" s="75"/>
      <c r="J37" s="75"/>
      <c r="K37" s="75"/>
      <c r="L37" s="92"/>
      <c r="M37" s="92"/>
      <c r="N37" s="92"/>
      <c r="O37" s="92"/>
      <c r="P37" s="92"/>
      <c r="Q37" s="92"/>
      <c r="R37" s="92"/>
      <c r="S37" s="92"/>
    </row>
    <row r="38" spans="1:19" ht="12.75">
      <c r="A38" s="76"/>
      <c r="B38" s="79">
        <v>71</v>
      </c>
      <c r="C38" s="93" t="s">
        <v>39</v>
      </c>
      <c r="D38" s="75"/>
      <c r="E38" s="75"/>
      <c r="F38" s="75"/>
      <c r="G38" s="79">
        <v>67</v>
      </c>
      <c r="H38" s="93" t="s">
        <v>83</v>
      </c>
      <c r="I38" s="75"/>
      <c r="J38" s="75"/>
      <c r="K38" s="75"/>
      <c r="L38" s="92"/>
      <c r="M38" s="92"/>
      <c r="N38" s="92"/>
      <c r="O38" s="92"/>
      <c r="P38" s="92"/>
      <c r="Q38" s="92"/>
      <c r="R38" s="92"/>
      <c r="S38" s="92"/>
    </row>
    <row r="39" spans="1:19" ht="12.75">
      <c r="A39" s="76">
        <v>-41</v>
      </c>
      <c r="B39" s="82">
        <f>IF(D10=C9,C11,IF(D10=C11,C9,0))</f>
        <v>0</v>
      </c>
      <c r="C39" s="83"/>
      <c r="D39" s="75"/>
      <c r="E39" s="75"/>
      <c r="F39" s="76">
        <v>-49</v>
      </c>
      <c r="G39" s="82" t="str">
        <f>IF(E16=D14,D18,IF(E16=D18,D14,0))</f>
        <v>Ахметзянов Фауль</v>
      </c>
      <c r="H39" s="83"/>
      <c r="I39" s="88"/>
      <c r="J39" s="75"/>
      <c r="K39" s="88"/>
      <c r="L39" s="92"/>
      <c r="M39" s="92"/>
      <c r="N39" s="92"/>
      <c r="O39" s="92"/>
      <c r="P39" s="92"/>
      <c r="Q39" s="92"/>
      <c r="R39" s="92"/>
      <c r="S39" s="92"/>
    </row>
    <row r="40" spans="1:19" ht="12.75">
      <c r="A40" s="76"/>
      <c r="B40" s="75"/>
      <c r="C40" s="79">
        <v>75</v>
      </c>
      <c r="D40" s="93" t="s">
        <v>39</v>
      </c>
      <c r="E40" s="75"/>
      <c r="F40" s="75"/>
      <c r="G40" s="75"/>
      <c r="H40" s="79">
        <v>69</v>
      </c>
      <c r="I40" s="96" t="s">
        <v>83</v>
      </c>
      <c r="J40" s="80"/>
      <c r="K40" s="80"/>
      <c r="L40" s="92"/>
      <c r="M40" s="92"/>
      <c r="N40" s="92"/>
      <c r="O40" s="92"/>
      <c r="P40" s="92"/>
      <c r="Q40" s="92"/>
      <c r="R40" s="92"/>
      <c r="S40" s="92"/>
    </row>
    <row r="41" spans="1:19" ht="12.75">
      <c r="A41" s="76">
        <v>-42</v>
      </c>
      <c r="B41" s="77" t="str">
        <f>IF(D14=C13,C15,IF(D14=C15,C13,0))</f>
        <v>Куряева Валентина</v>
      </c>
      <c r="C41" s="83"/>
      <c r="D41" s="83"/>
      <c r="E41" s="75"/>
      <c r="F41" s="76">
        <v>-50</v>
      </c>
      <c r="G41" s="77" t="str">
        <f>IF(E24=D22,D26,IF(E24=D26,D22,0))</f>
        <v>Халимонов Евгений</v>
      </c>
      <c r="H41" s="83"/>
      <c r="I41" s="97"/>
      <c r="J41" s="195" t="s">
        <v>56</v>
      </c>
      <c r="K41" s="195"/>
      <c r="L41" s="92"/>
      <c r="M41" s="92"/>
      <c r="N41" s="92"/>
      <c r="O41" s="92"/>
      <c r="P41" s="92"/>
      <c r="Q41" s="92"/>
      <c r="R41" s="92"/>
      <c r="S41" s="92"/>
    </row>
    <row r="42" spans="1:19" ht="12.75">
      <c r="A42" s="76"/>
      <c r="B42" s="79">
        <v>72</v>
      </c>
      <c r="C42" s="94" t="s">
        <v>89</v>
      </c>
      <c r="D42" s="83"/>
      <c r="E42" s="75"/>
      <c r="F42" s="75"/>
      <c r="G42" s="79">
        <v>68</v>
      </c>
      <c r="H42" s="94" t="s">
        <v>88</v>
      </c>
      <c r="I42" s="90"/>
      <c r="J42" s="75"/>
      <c r="K42" s="90"/>
      <c r="L42" s="92"/>
      <c r="M42" s="92"/>
      <c r="N42" s="92"/>
      <c r="O42" s="92"/>
      <c r="P42" s="92"/>
      <c r="Q42" s="92"/>
      <c r="R42" s="92"/>
      <c r="S42" s="92"/>
    </row>
    <row r="43" spans="1:19" ht="12.75">
      <c r="A43" s="76">
        <v>-43</v>
      </c>
      <c r="B43" s="82" t="str">
        <f>IF(D18=C17,C19,IF(D18=C19,C17,0))</f>
        <v>Давлетов Тимур</v>
      </c>
      <c r="C43" s="75"/>
      <c r="D43" s="83"/>
      <c r="E43" s="75"/>
      <c r="F43" s="76">
        <v>-51</v>
      </c>
      <c r="G43" s="82" t="str">
        <f>IF(E32=D30,D34,IF(E32=D34,D30,0))</f>
        <v>Салихов Рим</v>
      </c>
      <c r="H43" s="75"/>
      <c r="I43" s="75"/>
      <c r="J43" s="75"/>
      <c r="K43" s="75"/>
      <c r="L43" s="92"/>
      <c r="M43" s="92"/>
      <c r="N43" s="92"/>
      <c r="O43" s="92"/>
      <c r="P43" s="92"/>
      <c r="Q43" s="92"/>
      <c r="R43" s="92"/>
      <c r="S43" s="92"/>
    </row>
    <row r="44" spans="1:19" ht="12.75">
      <c r="A44" s="76"/>
      <c r="B44" s="88"/>
      <c r="C44" s="75"/>
      <c r="D44" s="79">
        <v>77</v>
      </c>
      <c r="E44" s="93" t="s">
        <v>39</v>
      </c>
      <c r="F44" s="75"/>
      <c r="G44" s="75"/>
      <c r="H44" s="76">
        <v>-69</v>
      </c>
      <c r="I44" s="77" t="str">
        <f>IF(I40=H38,H42,IF(I40=H42,H38,0))</f>
        <v>Халимонов Евгений</v>
      </c>
      <c r="J44" s="93"/>
      <c r="K44" s="93"/>
      <c r="L44" s="92"/>
      <c r="M44" s="92"/>
      <c r="N44" s="92"/>
      <c r="O44" s="92"/>
      <c r="P44" s="92"/>
      <c r="Q44" s="92"/>
      <c r="R44" s="92"/>
      <c r="S44" s="92"/>
    </row>
    <row r="45" spans="1:19" ht="12.75">
      <c r="A45" s="76">
        <v>-44</v>
      </c>
      <c r="B45" s="77" t="str">
        <f>IF(D22=C21,C23,IF(D22=C23,C21,0))</f>
        <v>Могилевская Инесса</v>
      </c>
      <c r="C45" s="75"/>
      <c r="D45" s="83"/>
      <c r="E45" s="86" t="s">
        <v>57</v>
      </c>
      <c r="F45" s="75"/>
      <c r="G45" s="76">
        <v>-67</v>
      </c>
      <c r="H45" s="77" t="str">
        <f>IF(H38=G37,G39,IF(H38=G39,G37,0))</f>
        <v>Ахметзянов Фауль</v>
      </c>
      <c r="I45" s="90"/>
      <c r="J45" s="195" t="s">
        <v>58</v>
      </c>
      <c r="K45" s="195"/>
      <c r="L45" s="92"/>
      <c r="M45" s="92"/>
      <c r="N45" s="92"/>
      <c r="O45" s="92"/>
      <c r="P45" s="92"/>
      <c r="Q45" s="92"/>
      <c r="R45" s="92"/>
      <c r="S45" s="92"/>
    </row>
    <row r="46" spans="1:19" ht="12.75">
      <c r="A46" s="76"/>
      <c r="B46" s="79">
        <v>73</v>
      </c>
      <c r="C46" s="93" t="s">
        <v>97</v>
      </c>
      <c r="D46" s="83"/>
      <c r="E46" s="75"/>
      <c r="F46" s="75"/>
      <c r="G46" s="75"/>
      <c r="H46" s="79">
        <v>70</v>
      </c>
      <c r="I46" s="95" t="s">
        <v>92</v>
      </c>
      <c r="J46" s="93"/>
      <c r="K46" s="93"/>
      <c r="L46" s="92"/>
      <c r="M46" s="92"/>
      <c r="N46" s="92"/>
      <c r="O46" s="92"/>
      <c r="P46" s="92"/>
      <c r="Q46" s="92"/>
      <c r="R46" s="92"/>
      <c r="S46" s="92"/>
    </row>
    <row r="47" spans="1:19" ht="12.75">
      <c r="A47" s="76">
        <v>-45</v>
      </c>
      <c r="B47" s="82" t="str">
        <f>IF(D26=C25,C27,IF(D26=C27,C25,0))</f>
        <v>Муллаяров Рафхат</v>
      </c>
      <c r="C47" s="83"/>
      <c r="D47" s="83"/>
      <c r="E47" s="75"/>
      <c r="F47" s="75"/>
      <c r="G47" s="76">
        <v>-68</v>
      </c>
      <c r="H47" s="82" t="str">
        <f>IF(H42=G41,G43,IF(H42=G43,G41,0))</f>
        <v>Салихов Рим</v>
      </c>
      <c r="I47" s="90"/>
      <c r="J47" s="195" t="s">
        <v>59</v>
      </c>
      <c r="K47" s="195"/>
      <c r="L47" s="92"/>
      <c r="M47" s="92"/>
      <c r="N47" s="92"/>
      <c r="O47" s="92"/>
      <c r="P47" s="92"/>
      <c r="Q47" s="92"/>
      <c r="R47" s="92"/>
      <c r="S47" s="92"/>
    </row>
    <row r="48" spans="1:19" ht="12.75">
      <c r="A48" s="76"/>
      <c r="B48" s="75"/>
      <c r="C48" s="79">
        <v>76</v>
      </c>
      <c r="D48" s="94" t="s">
        <v>97</v>
      </c>
      <c r="E48" s="75"/>
      <c r="F48" s="75"/>
      <c r="G48" s="75"/>
      <c r="H48" s="76">
        <v>-70</v>
      </c>
      <c r="I48" s="77" t="str">
        <f>IF(I46=H45,H47,IF(I46=H47,H45,0))</f>
        <v>Ахметзянов Фауль</v>
      </c>
      <c r="J48" s="93"/>
      <c r="K48" s="93"/>
      <c r="L48" s="92"/>
      <c r="M48" s="92"/>
      <c r="N48" s="92"/>
      <c r="O48" s="92"/>
      <c r="P48" s="92"/>
      <c r="Q48" s="92"/>
      <c r="R48" s="92"/>
      <c r="S48" s="92"/>
    </row>
    <row r="49" spans="1:19" ht="12.75">
      <c r="A49" s="76">
        <v>-46</v>
      </c>
      <c r="B49" s="77" t="str">
        <f>IF(D30=C29,C31,IF(D30=C31,C29,0))</f>
        <v>Насибуллин Дамир</v>
      </c>
      <c r="C49" s="83"/>
      <c r="D49" s="75"/>
      <c r="E49" s="75"/>
      <c r="F49" s="75"/>
      <c r="G49" s="88"/>
      <c r="H49" s="75"/>
      <c r="I49" s="90"/>
      <c r="J49" s="195" t="s">
        <v>60</v>
      </c>
      <c r="K49" s="195"/>
      <c r="L49" s="92"/>
      <c r="M49" s="92"/>
      <c r="N49" s="92"/>
      <c r="O49" s="92"/>
      <c r="P49" s="92"/>
      <c r="Q49" s="92"/>
      <c r="R49" s="92"/>
      <c r="S49" s="92"/>
    </row>
    <row r="50" spans="1:19" ht="12.75">
      <c r="A50" s="76"/>
      <c r="B50" s="79">
        <v>74</v>
      </c>
      <c r="C50" s="94" t="s">
        <v>98</v>
      </c>
      <c r="D50" s="76">
        <v>-77</v>
      </c>
      <c r="E50" s="77" t="str">
        <f>IF(E44=D40,D48,IF(E44=D48,D40,0))</f>
        <v>Муллаяров Рафхат</v>
      </c>
      <c r="F50" s="76">
        <v>-71</v>
      </c>
      <c r="G50" s="77">
        <f>IF(C38=B37,B39,IF(C38=B39,B37,0))</f>
        <v>0</v>
      </c>
      <c r="H50" s="75"/>
      <c r="I50" s="75"/>
      <c r="J50" s="75"/>
      <c r="K50" s="75"/>
      <c r="L50" s="92"/>
      <c r="M50" s="92"/>
      <c r="N50" s="92"/>
      <c r="O50" s="92"/>
      <c r="P50" s="92"/>
      <c r="Q50" s="92"/>
      <c r="R50" s="92"/>
      <c r="S50" s="92"/>
    </row>
    <row r="51" spans="1:19" ht="12.75">
      <c r="A51" s="76">
        <v>-47</v>
      </c>
      <c r="B51" s="82" t="str">
        <f>IF(D34=C33,C35,IF(D34=C35,C33,0))</f>
        <v>Шапошников Александр</v>
      </c>
      <c r="C51" s="75"/>
      <c r="D51" s="75"/>
      <c r="E51" s="86" t="s">
        <v>61</v>
      </c>
      <c r="F51" s="75"/>
      <c r="G51" s="79">
        <v>79</v>
      </c>
      <c r="H51" s="93" t="s">
        <v>96</v>
      </c>
      <c r="I51" s="75"/>
      <c r="J51" s="75"/>
      <c r="K51" s="75"/>
      <c r="L51" s="92"/>
      <c r="M51" s="92"/>
      <c r="N51" s="92"/>
      <c r="O51" s="92"/>
      <c r="P51" s="92"/>
      <c r="Q51" s="92"/>
      <c r="R51" s="92"/>
      <c r="S51" s="92"/>
    </row>
    <row r="52" spans="1:19" ht="12.75">
      <c r="A52" s="76"/>
      <c r="B52" s="75"/>
      <c r="C52" s="76">
        <v>-75</v>
      </c>
      <c r="D52" s="77" t="str">
        <f>IF(D40=C38,C42,IF(D40=C42,C38,0))</f>
        <v>Давлетов Тимур</v>
      </c>
      <c r="E52" s="90"/>
      <c r="F52" s="76">
        <v>-72</v>
      </c>
      <c r="G52" s="82" t="str">
        <f>IF(C42=B41,B43,IF(C42=B43,B41,0))</f>
        <v>Куряева Валентина</v>
      </c>
      <c r="H52" s="83"/>
      <c r="I52" s="88"/>
      <c r="J52" s="75"/>
      <c r="K52" s="88"/>
      <c r="L52" s="92"/>
      <c r="M52" s="92"/>
      <c r="N52" s="92"/>
      <c r="O52" s="92"/>
      <c r="P52" s="92"/>
      <c r="Q52" s="92"/>
      <c r="R52" s="92"/>
      <c r="S52" s="92"/>
    </row>
    <row r="53" spans="1:19" ht="12.75">
      <c r="A53" s="76"/>
      <c r="B53" s="75"/>
      <c r="C53" s="75"/>
      <c r="D53" s="79">
        <v>78</v>
      </c>
      <c r="E53" s="93" t="s">
        <v>89</v>
      </c>
      <c r="F53" s="75"/>
      <c r="G53" s="75"/>
      <c r="H53" s="79">
        <v>81</v>
      </c>
      <c r="I53" s="96" t="s">
        <v>93</v>
      </c>
      <c r="J53" s="80"/>
      <c r="K53" s="80"/>
      <c r="L53" s="92"/>
      <c r="M53" s="92"/>
      <c r="N53" s="92"/>
      <c r="O53" s="92"/>
      <c r="P53" s="92"/>
      <c r="Q53" s="92"/>
      <c r="R53" s="92"/>
      <c r="S53" s="92"/>
    </row>
    <row r="54" spans="1:19" ht="12.75">
      <c r="A54" s="76"/>
      <c r="B54" s="75"/>
      <c r="C54" s="76">
        <v>-76</v>
      </c>
      <c r="D54" s="82" t="str">
        <f>IF(D48=C46,C50,IF(D48=C50,C46,0))</f>
        <v>Насибуллин Дамир</v>
      </c>
      <c r="E54" s="86" t="s">
        <v>62</v>
      </c>
      <c r="F54" s="76">
        <v>-73</v>
      </c>
      <c r="G54" s="77" t="str">
        <f>IF(C46=B45,B47,IF(C46=B47,B45,0))</f>
        <v>Могилевская Инесса</v>
      </c>
      <c r="H54" s="83"/>
      <c r="I54" s="97"/>
      <c r="J54" s="195" t="s">
        <v>63</v>
      </c>
      <c r="K54" s="195"/>
      <c r="L54" s="92"/>
      <c r="M54" s="92"/>
      <c r="N54" s="92"/>
      <c r="O54" s="92"/>
      <c r="P54" s="92"/>
      <c r="Q54" s="92"/>
      <c r="R54" s="92"/>
      <c r="S54" s="92"/>
    </row>
    <row r="55" spans="1:19" ht="12.75">
      <c r="A55" s="76"/>
      <c r="B55" s="75"/>
      <c r="C55" s="75"/>
      <c r="D55" s="76">
        <v>-78</v>
      </c>
      <c r="E55" s="77" t="str">
        <f>IF(E53=D52,D54,IF(E53=D54,D52,0))</f>
        <v>Насибуллин Дамир</v>
      </c>
      <c r="F55" s="75"/>
      <c r="G55" s="79">
        <v>80</v>
      </c>
      <c r="H55" s="94" t="s">
        <v>93</v>
      </c>
      <c r="I55" s="90"/>
      <c r="J55" s="75"/>
      <c r="K55" s="90"/>
      <c r="L55" s="92"/>
      <c r="M55" s="92"/>
      <c r="N55" s="92"/>
      <c r="O55" s="92"/>
      <c r="P55" s="92"/>
      <c r="Q55" s="92"/>
      <c r="R55" s="92"/>
      <c r="S55" s="92"/>
    </row>
    <row r="56" spans="1:19" ht="12.75">
      <c r="A56" s="76">
        <v>-32</v>
      </c>
      <c r="B56" s="77" t="str">
        <f>IF(C5=B4,B6,IF(C5=B6,B4,0))</f>
        <v>нет</v>
      </c>
      <c r="C56" s="88"/>
      <c r="D56" s="75"/>
      <c r="E56" s="86" t="s">
        <v>64</v>
      </c>
      <c r="F56" s="76">
        <v>-74</v>
      </c>
      <c r="G56" s="82" t="str">
        <f>IF(C50=B49,B51,IF(C50=B51,B49,0))</f>
        <v>Шапошников Александр</v>
      </c>
      <c r="H56" s="75"/>
      <c r="I56" s="75"/>
      <c r="J56" s="75"/>
      <c r="K56" s="75"/>
      <c r="L56" s="92"/>
      <c r="M56" s="92"/>
      <c r="N56" s="92"/>
      <c r="O56" s="92"/>
      <c r="P56" s="92"/>
      <c r="Q56" s="92"/>
      <c r="R56" s="92"/>
      <c r="S56" s="92"/>
    </row>
    <row r="57" spans="1:19" ht="12.75">
      <c r="A57" s="76"/>
      <c r="B57" s="79">
        <v>83</v>
      </c>
      <c r="C57" s="93"/>
      <c r="D57" s="75"/>
      <c r="E57" s="75"/>
      <c r="F57" s="75"/>
      <c r="G57" s="75"/>
      <c r="H57" s="76">
        <v>-81</v>
      </c>
      <c r="I57" s="77" t="str">
        <f>IF(I53=H51,H55,IF(I53=H55,H51,0))</f>
        <v>Куряева Валентина</v>
      </c>
      <c r="J57" s="93"/>
      <c r="K57" s="93"/>
      <c r="L57" s="92"/>
      <c r="M57" s="92"/>
      <c r="N57" s="92"/>
      <c r="O57" s="92"/>
      <c r="P57" s="92"/>
      <c r="Q57" s="92"/>
      <c r="R57" s="92"/>
      <c r="S57" s="92"/>
    </row>
    <row r="58" spans="1:19" ht="12.75">
      <c r="A58" s="76">
        <v>-33</v>
      </c>
      <c r="B58" s="82">
        <f>IF(C9=B8,B10,IF(C9=B10,B8,0))</f>
        <v>0</v>
      </c>
      <c r="C58" s="83"/>
      <c r="D58" s="75"/>
      <c r="E58" s="75"/>
      <c r="F58" s="75"/>
      <c r="G58" s="76">
        <v>-79</v>
      </c>
      <c r="H58" s="77">
        <f>IF(H51=G50,G52,IF(H51=G52,G50,0))</f>
        <v>0</v>
      </c>
      <c r="I58" s="90"/>
      <c r="J58" s="195" t="s">
        <v>65</v>
      </c>
      <c r="K58" s="195"/>
      <c r="L58" s="92"/>
      <c r="M58" s="92"/>
      <c r="N58" s="92"/>
      <c r="O58" s="92"/>
      <c r="P58" s="92"/>
      <c r="Q58" s="92"/>
      <c r="R58" s="92"/>
      <c r="S58" s="92"/>
    </row>
    <row r="59" spans="1:19" ht="12.75">
      <c r="A59" s="76"/>
      <c r="B59" s="75"/>
      <c r="C59" s="79">
        <v>87</v>
      </c>
      <c r="D59" s="93"/>
      <c r="E59" s="75"/>
      <c r="F59" s="75"/>
      <c r="G59" s="75"/>
      <c r="H59" s="79">
        <v>82</v>
      </c>
      <c r="I59" s="95" t="s">
        <v>94</v>
      </c>
      <c r="J59" s="93"/>
      <c r="K59" s="93"/>
      <c r="L59" s="92"/>
      <c r="M59" s="92"/>
      <c r="N59" s="92"/>
      <c r="O59" s="92"/>
      <c r="P59" s="92"/>
      <c r="Q59" s="92"/>
      <c r="R59" s="92"/>
      <c r="S59" s="92"/>
    </row>
    <row r="60" spans="1:19" ht="12.75">
      <c r="A60" s="76">
        <v>-34</v>
      </c>
      <c r="B60" s="77" t="str">
        <f>IF(C13=B12,B14,IF(C13=B14,B12,0))</f>
        <v>нет</v>
      </c>
      <c r="C60" s="83"/>
      <c r="D60" s="83"/>
      <c r="E60" s="75"/>
      <c r="F60" s="75"/>
      <c r="G60" s="76">
        <v>-80</v>
      </c>
      <c r="H60" s="82" t="str">
        <f>IF(H55=G54,G56,IF(H55=G56,G54,0))</f>
        <v>Могилевская Инесса</v>
      </c>
      <c r="I60" s="90"/>
      <c r="J60" s="195" t="s">
        <v>66</v>
      </c>
      <c r="K60" s="195"/>
      <c r="L60" s="92"/>
      <c r="M60" s="92"/>
      <c r="N60" s="92"/>
      <c r="O60" s="92"/>
      <c r="P60" s="92"/>
      <c r="Q60" s="92"/>
      <c r="R60" s="92"/>
      <c r="S60" s="92"/>
    </row>
    <row r="61" spans="1:19" ht="12.75">
      <c r="A61" s="76"/>
      <c r="B61" s="79">
        <v>84</v>
      </c>
      <c r="C61" s="94"/>
      <c r="D61" s="83"/>
      <c r="E61" s="75"/>
      <c r="F61" s="75"/>
      <c r="G61" s="75"/>
      <c r="H61" s="76">
        <v>-82</v>
      </c>
      <c r="I61" s="77">
        <f>IF(I59=H58,H60,IF(I59=H60,H58,0))</f>
        <v>0</v>
      </c>
      <c r="J61" s="93"/>
      <c r="K61" s="93"/>
      <c r="L61" s="92"/>
      <c r="M61" s="92"/>
      <c r="N61" s="92"/>
      <c r="O61" s="92"/>
      <c r="P61" s="92"/>
      <c r="Q61" s="92"/>
      <c r="R61" s="92"/>
      <c r="S61" s="92"/>
    </row>
    <row r="62" spans="1:19" ht="12.75">
      <c r="A62" s="76">
        <v>-35</v>
      </c>
      <c r="B62" s="82" t="str">
        <f>IF(C17=B16,B18,IF(C17=B18,B16,0))</f>
        <v>нет</v>
      </c>
      <c r="C62" s="75"/>
      <c r="D62" s="83"/>
      <c r="E62" s="75"/>
      <c r="F62" s="75"/>
      <c r="G62" s="88"/>
      <c r="H62" s="75"/>
      <c r="I62" s="90"/>
      <c r="J62" s="195" t="s">
        <v>67</v>
      </c>
      <c r="K62" s="195"/>
      <c r="L62" s="92"/>
      <c r="M62" s="92"/>
      <c r="N62" s="92"/>
      <c r="O62" s="92"/>
      <c r="P62" s="92"/>
      <c r="Q62" s="92"/>
      <c r="R62" s="92"/>
      <c r="S62" s="92"/>
    </row>
    <row r="63" spans="1:19" ht="12.75">
      <c r="A63" s="76"/>
      <c r="B63" s="88"/>
      <c r="C63" s="75"/>
      <c r="D63" s="79">
        <v>89</v>
      </c>
      <c r="E63" s="93"/>
      <c r="F63" s="76">
        <v>-83</v>
      </c>
      <c r="G63" s="77" t="str">
        <f>IF(C57=B56,B58,IF(C57=B58,B56,0))</f>
        <v>нет</v>
      </c>
      <c r="H63" s="75"/>
      <c r="I63" s="75"/>
      <c r="J63" s="75"/>
      <c r="K63" s="75"/>
      <c r="L63" s="92"/>
      <c r="M63" s="92"/>
      <c r="N63" s="92"/>
      <c r="O63" s="92"/>
      <c r="P63" s="92"/>
      <c r="Q63" s="92"/>
      <c r="R63" s="92"/>
      <c r="S63" s="92"/>
    </row>
    <row r="64" spans="1:19" ht="12.75">
      <c r="A64" s="76">
        <v>-36</v>
      </c>
      <c r="B64" s="77" t="str">
        <f>IF(C21=B20,B22,IF(C21=B22,B20,0))</f>
        <v>нет</v>
      </c>
      <c r="C64" s="75"/>
      <c r="D64" s="83"/>
      <c r="E64" s="86" t="s">
        <v>68</v>
      </c>
      <c r="F64" s="75"/>
      <c r="G64" s="79">
        <v>91</v>
      </c>
      <c r="H64" s="93"/>
      <c r="I64" s="75"/>
      <c r="J64" s="75"/>
      <c r="K64" s="75"/>
      <c r="L64" s="92"/>
      <c r="M64" s="92"/>
      <c r="N64" s="92"/>
      <c r="O64" s="92"/>
      <c r="P64" s="92"/>
      <c r="Q64" s="92"/>
      <c r="R64" s="92"/>
      <c r="S64" s="92"/>
    </row>
    <row r="65" spans="1:19" ht="12.75">
      <c r="A65" s="76"/>
      <c r="B65" s="79">
        <v>85</v>
      </c>
      <c r="C65" s="93"/>
      <c r="D65" s="83"/>
      <c r="E65" s="75"/>
      <c r="F65" s="76">
        <v>-84</v>
      </c>
      <c r="G65" s="82">
        <f>IF(C61=B60,B62,IF(C61=B62,B60,0))</f>
        <v>0</v>
      </c>
      <c r="H65" s="83"/>
      <c r="I65" s="88"/>
      <c r="J65" s="75"/>
      <c r="K65" s="88"/>
      <c r="L65" s="92"/>
      <c r="M65" s="92"/>
      <c r="N65" s="92"/>
      <c r="O65" s="92"/>
      <c r="P65" s="92"/>
      <c r="Q65" s="92"/>
      <c r="R65" s="92"/>
      <c r="S65" s="92"/>
    </row>
    <row r="66" spans="1:19" ht="12.75">
      <c r="A66" s="76">
        <v>-37</v>
      </c>
      <c r="B66" s="82" t="str">
        <f>IF(C25=B24,B26,IF(C25=B26,B24,0))</f>
        <v>нет</v>
      </c>
      <c r="C66" s="83"/>
      <c r="D66" s="83"/>
      <c r="E66" s="75"/>
      <c r="F66" s="75"/>
      <c r="G66" s="75"/>
      <c r="H66" s="79">
        <v>93</v>
      </c>
      <c r="I66" s="96"/>
      <c r="J66" s="80"/>
      <c r="K66" s="80"/>
      <c r="L66" s="92"/>
      <c r="M66" s="92"/>
      <c r="N66" s="92"/>
      <c r="O66" s="92"/>
      <c r="P66" s="92"/>
      <c r="Q66" s="92"/>
      <c r="R66" s="92"/>
      <c r="S66" s="92"/>
    </row>
    <row r="67" spans="1:19" ht="12.75">
      <c r="A67" s="76"/>
      <c r="B67" s="75"/>
      <c r="C67" s="79">
        <v>88</v>
      </c>
      <c r="D67" s="94"/>
      <c r="E67" s="75"/>
      <c r="F67" s="76">
        <v>-85</v>
      </c>
      <c r="G67" s="77">
        <f>IF(C65=B64,B66,IF(C65=B66,B64,0))</f>
        <v>0</v>
      </c>
      <c r="H67" s="83"/>
      <c r="I67" s="97"/>
      <c r="J67" s="195" t="s">
        <v>69</v>
      </c>
      <c r="K67" s="195"/>
      <c r="L67" s="92"/>
      <c r="M67" s="92"/>
      <c r="N67" s="92"/>
      <c r="O67" s="92"/>
      <c r="P67" s="92"/>
      <c r="Q67" s="92"/>
      <c r="R67" s="92"/>
      <c r="S67" s="92"/>
    </row>
    <row r="68" spans="1:19" ht="12.75">
      <c r="A68" s="76">
        <v>-38</v>
      </c>
      <c r="B68" s="77" t="str">
        <f>IF(C29=B28,B30,IF(C29=B30,B28,0))</f>
        <v>нет</v>
      </c>
      <c r="C68" s="83"/>
      <c r="D68" s="75"/>
      <c r="E68" s="75"/>
      <c r="F68" s="75"/>
      <c r="G68" s="79">
        <v>92</v>
      </c>
      <c r="H68" s="94"/>
      <c r="I68" s="90"/>
      <c r="J68" s="75"/>
      <c r="K68" s="90"/>
      <c r="L68" s="92"/>
      <c r="M68" s="92"/>
      <c r="N68" s="92"/>
      <c r="O68" s="92"/>
      <c r="P68" s="92"/>
      <c r="Q68" s="92"/>
      <c r="R68" s="92"/>
      <c r="S68" s="92"/>
    </row>
    <row r="69" spans="1:19" ht="12.75">
      <c r="A69" s="76"/>
      <c r="B69" s="79">
        <v>86</v>
      </c>
      <c r="C69" s="94"/>
      <c r="D69" s="76">
        <v>-89</v>
      </c>
      <c r="E69" s="77">
        <f>IF(E63=D59,D67,IF(E63=D67,D59,0))</f>
        <v>0</v>
      </c>
      <c r="F69" s="76">
        <v>-86</v>
      </c>
      <c r="G69" s="82">
        <f>IF(C69=B68,B70,IF(C69=B70,B68,0))</f>
        <v>0</v>
      </c>
      <c r="H69" s="75"/>
      <c r="I69" s="75"/>
      <c r="J69" s="75"/>
      <c r="K69" s="75"/>
      <c r="L69" s="92"/>
      <c r="M69" s="92"/>
      <c r="N69" s="92"/>
      <c r="O69" s="92"/>
      <c r="P69" s="92"/>
      <c r="Q69" s="92"/>
      <c r="R69" s="92"/>
      <c r="S69" s="92"/>
    </row>
    <row r="70" spans="1:19" ht="12.75">
      <c r="A70" s="76">
        <v>-39</v>
      </c>
      <c r="B70" s="82" t="str">
        <f>IF(C33=B32,B34,IF(C33=B34,B32,0))</f>
        <v>нет</v>
      </c>
      <c r="C70" s="75"/>
      <c r="D70" s="75"/>
      <c r="E70" s="86" t="s">
        <v>70</v>
      </c>
      <c r="F70" s="75"/>
      <c r="G70" s="75"/>
      <c r="H70" s="76">
        <v>-93</v>
      </c>
      <c r="I70" s="77">
        <f>IF(I66=H64,H68,IF(I66=H68,H64,0))</f>
        <v>0</v>
      </c>
      <c r="J70" s="93"/>
      <c r="K70" s="93"/>
      <c r="L70" s="92"/>
      <c r="M70" s="92"/>
      <c r="N70" s="92"/>
      <c r="O70" s="92"/>
      <c r="P70" s="92"/>
      <c r="Q70" s="92"/>
      <c r="R70" s="92"/>
      <c r="S70" s="92"/>
    </row>
    <row r="71" spans="1:19" ht="12.75">
      <c r="A71" s="75"/>
      <c r="B71" s="75"/>
      <c r="C71" s="76">
        <v>-87</v>
      </c>
      <c r="D71" s="77">
        <f>IF(D59=C57,C61,IF(D59=C61,C57,0))</f>
        <v>0</v>
      </c>
      <c r="E71" s="90"/>
      <c r="F71" s="75"/>
      <c r="G71" s="76">
        <v>-91</v>
      </c>
      <c r="H71" s="77" t="str">
        <f>IF(H64=G63,G65,IF(H64=G65,G63,0))</f>
        <v>нет</v>
      </c>
      <c r="I71" s="90"/>
      <c r="J71" s="195" t="s">
        <v>71</v>
      </c>
      <c r="K71" s="195"/>
      <c r="L71" s="92"/>
      <c r="M71" s="92"/>
      <c r="N71" s="92"/>
      <c r="O71" s="92"/>
      <c r="P71" s="92"/>
      <c r="Q71" s="92"/>
      <c r="R71" s="92"/>
      <c r="S71" s="92"/>
    </row>
    <row r="72" spans="1:19" ht="12.75">
      <c r="A72" s="75"/>
      <c r="B72" s="75"/>
      <c r="C72" s="75"/>
      <c r="D72" s="79">
        <v>90</v>
      </c>
      <c r="E72" s="93"/>
      <c r="F72" s="75"/>
      <c r="G72" s="75"/>
      <c r="H72" s="79">
        <v>94</v>
      </c>
      <c r="I72" s="95"/>
      <c r="J72" s="93"/>
      <c r="K72" s="93"/>
      <c r="L72" s="92"/>
      <c r="M72" s="92"/>
      <c r="N72" s="92"/>
      <c r="O72" s="92"/>
      <c r="P72" s="92"/>
      <c r="Q72" s="92"/>
      <c r="R72" s="92"/>
      <c r="S72" s="92"/>
    </row>
    <row r="73" spans="1:19" ht="12.75">
      <c r="A73" s="75"/>
      <c r="B73" s="75"/>
      <c r="C73" s="76">
        <v>-88</v>
      </c>
      <c r="D73" s="82">
        <f>IF(D67=C65,C69,IF(D67=C69,C65,0))</f>
        <v>0</v>
      </c>
      <c r="E73" s="86" t="s">
        <v>72</v>
      </c>
      <c r="F73" s="75"/>
      <c r="G73" s="76">
        <v>-92</v>
      </c>
      <c r="H73" s="82">
        <f>IF(H68=G67,G69,IF(H68=G69,G67,0))</f>
        <v>0</v>
      </c>
      <c r="I73" s="90"/>
      <c r="J73" s="195" t="s">
        <v>73</v>
      </c>
      <c r="K73" s="195"/>
      <c r="L73" s="92"/>
      <c r="M73" s="92"/>
      <c r="N73" s="92"/>
      <c r="O73" s="92"/>
      <c r="P73" s="92"/>
      <c r="Q73" s="92"/>
      <c r="R73" s="92"/>
      <c r="S73" s="92"/>
    </row>
    <row r="74" spans="1:19" ht="12.75">
      <c r="A74" s="75"/>
      <c r="B74" s="75"/>
      <c r="C74" s="75"/>
      <c r="D74" s="76">
        <v>-90</v>
      </c>
      <c r="E74" s="77">
        <f>IF(E72=D71,D73,IF(E72=D73,D71,0))</f>
        <v>0</v>
      </c>
      <c r="F74" s="75"/>
      <c r="G74" s="75"/>
      <c r="H74" s="76">
        <v>-94</v>
      </c>
      <c r="I74" s="77" t="str">
        <f>IF(I72=H71,H73,IF(I72=H73,H71,0))</f>
        <v>нет</v>
      </c>
      <c r="J74" s="93"/>
      <c r="K74" s="93"/>
      <c r="L74" s="92"/>
      <c r="M74" s="92"/>
      <c r="N74" s="92"/>
      <c r="O74" s="92"/>
      <c r="P74" s="92"/>
      <c r="Q74" s="92"/>
      <c r="R74" s="92"/>
      <c r="S74" s="92"/>
    </row>
    <row r="75" spans="1:19" ht="12.75">
      <c r="A75" s="75"/>
      <c r="B75" s="75"/>
      <c r="C75" s="88"/>
      <c r="D75" s="75"/>
      <c r="E75" s="86" t="s">
        <v>74</v>
      </c>
      <c r="F75" s="75"/>
      <c r="G75" s="88"/>
      <c r="H75" s="75"/>
      <c r="I75" s="90"/>
      <c r="J75" s="195" t="s">
        <v>75</v>
      </c>
      <c r="K75" s="195"/>
      <c r="L75" s="92"/>
      <c r="M75" s="92"/>
      <c r="N75" s="92"/>
      <c r="O75" s="92"/>
      <c r="P75" s="92"/>
      <c r="Q75" s="92"/>
      <c r="R75" s="92"/>
      <c r="S75" s="92"/>
    </row>
    <row r="76" spans="1:19" ht="12.75">
      <c r="A76" s="75"/>
      <c r="B76" s="75"/>
      <c r="C76" s="75"/>
      <c r="D76" s="75"/>
      <c r="E76" s="75"/>
      <c r="F76" s="75"/>
      <c r="G76" s="75"/>
      <c r="H76" s="75"/>
      <c r="I76" s="75"/>
      <c r="J76" s="75"/>
      <c r="K76" s="75"/>
      <c r="L76" s="92"/>
      <c r="M76" s="92"/>
      <c r="N76" s="92"/>
      <c r="O76" s="92"/>
      <c r="P76" s="92"/>
      <c r="Q76" s="92"/>
      <c r="R76" s="92"/>
      <c r="S76" s="92"/>
    </row>
    <row r="77" spans="1:19" ht="12.75">
      <c r="A77" s="92"/>
      <c r="B77" s="92"/>
      <c r="C77" s="92"/>
      <c r="D77" s="92"/>
      <c r="E77" s="92"/>
      <c r="F77" s="92"/>
      <c r="G77" s="92"/>
      <c r="H77" s="92"/>
      <c r="I77" s="92"/>
      <c r="J77" s="92"/>
      <c r="K77" s="92"/>
      <c r="L77" s="92"/>
      <c r="M77" s="92"/>
      <c r="N77" s="92"/>
      <c r="O77" s="92"/>
      <c r="P77" s="92"/>
      <c r="Q77" s="92"/>
      <c r="R77" s="92"/>
      <c r="S77" s="92"/>
    </row>
    <row r="78" spans="1:19" ht="12.75">
      <c r="A78" s="92"/>
      <c r="B78" s="92"/>
      <c r="C78" s="92"/>
      <c r="D78" s="92"/>
      <c r="E78" s="92"/>
      <c r="F78" s="92"/>
      <c r="G78" s="92"/>
      <c r="H78" s="92"/>
      <c r="I78" s="92"/>
      <c r="J78" s="92"/>
      <c r="K78" s="92"/>
      <c r="L78" s="92"/>
      <c r="M78" s="92"/>
      <c r="N78" s="92"/>
      <c r="O78" s="92"/>
      <c r="P78" s="92"/>
      <c r="Q78" s="92"/>
      <c r="R78" s="92"/>
      <c r="S78" s="92"/>
    </row>
  </sheetData>
  <sheetProtection sheet="1" objects="1" scenarios="1"/>
  <mergeCells count="17">
    <mergeCell ref="J54:K54"/>
    <mergeCell ref="A1:K1"/>
    <mergeCell ref="A2:K2"/>
    <mergeCell ref="A3:K3"/>
    <mergeCell ref="J23:K23"/>
    <mergeCell ref="J33:K33"/>
    <mergeCell ref="J41:K41"/>
    <mergeCell ref="J49:K49"/>
    <mergeCell ref="J47:K47"/>
    <mergeCell ref="J45:K45"/>
    <mergeCell ref="J75:K75"/>
    <mergeCell ref="J58:K58"/>
    <mergeCell ref="J60:K60"/>
    <mergeCell ref="J62:K62"/>
    <mergeCell ref="J67:K67"/>
    <mergeCell ref="J73:K73"/>
    <mergeCell ref="J71:K71"/>
  </mergeCells>
  <conditionalFormatting sqref="A2:A3 A4:K76">
    <cfRule type="cellIs" priority="1" dxfId="0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3"/>
  </sheetPr>
  <dimension ref="A1:I22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102" customWidth="1"/>
    <col min="2" max="16384" width="9.125" style="102" customWidth="1"/>
  </cols>
  <sheetData>
    <row r="1" spans="1:9" ht="18">
      <c r="A1" s="197" t="s">
        <v>2</v>
      </c>
      <c r="B1" s="197"/>
      <c r="C1" s="197"/>
      <c r="D1" s="197"/>
      <c r="E1" s="197"/>
      <c r="F1" s="197"/>
      <c r="G1" s="197"/>
      <c r="H1" s="197"/>
      <c r="I1" s="197"/>
    </row>
    <row r="2" spans="1:9" ht="15.75">
      <c r="A2" s="198" t="s">
        <v>99</v>
      </c>
      <c r="B2" s="198"/>
      <c r="C2" s="198"/>
      <c r="D2" s="198"/>
      <c r="E2" s="198"/>
      <c r="F2" s="198"/>
      <c r="G2" s="198"/>
      <c r="H2" s="198"/>
      <c r="I2" s="198"/>
    </row>
    <row r="3" spans="1:9" ht="15.75">
      <c r="A3" s="199">
        <v>40419</v>
      </c>
      <c r="B3" s="199"/>
      <c r="C3" s="199"/>
      <c r="D3" s="199"/>
      <c r="E3" s="199"/>
      <c r="F3" s="199"/>
      <c r="G3" s="199"/>
      <c r="H3" s="199"/>
      <c r="I3" s="199"/>
    </row>
    <row r="4" spans="1:9" ht="15.75">
      <c r="A4" s="103"/>
      <c r="B4" s="103"/>
      <c r="C4" s="103"/>
      <c r="D4" s="103"/>
      <c r="E4" s="103"/>
      <c r="F4" s="103"/>
      <c r="G4" s="103"/>
      <c r="H4" s="103"/>
      <c r="I4" s="103"/>
    </row>
    <row r="5" spans="1:9" ht="15.75">
      <c r="A5" s="103"/>
      <c r="B5" s="103"/>
      <c r="C5" s="103"/>
      <c r="D5" s="103"/>
      <c r="E5" s="103"/>
      <c r="F5" s="103"/>
      <c r="G5" s="103"/>
      <c r="H5" s="103"/>
      <c r="I5" s="103"/>
    </row>
    <row r="6" spans="1:9" ht="12.75">
      <c r="A6" s="104" t="s">
        <v>15</v>
      </c>
      <c r="B6" s="105" t="s">
        <v>1</v>
      </c>
      <c r="C6" s="106" t="s">
        <v>16</v>
      </c>
      <c r="D6" s="106"/>
      <c r="E6" s="106"/>
      <c r="F6" s="106"/>
      <c r="G6" s="106"/>
      <c r="H6" s="106"/>
      <c r="I6" s="106"/>
    </row>
    <row r="7" spans="1:9" ht="18">
      <c r="A7" s="107" t="s">
        <v>100</v>
      </c>
      <c r="B7" s="108">
        <v>1</v>
      </c>
      <c r="C7" s="109" t="str">
        <f>К!F20</f>
        <v>Ратникова Наталья</v>
      </c>
      <c r="D7" s="106"/>
      <c r="E7" s="106"/>
      <c r="F7" s="106"/>
      <c r="G7" s="106"/>
      <c r="H7" s="106"/>
      <c r="I7" s="106"/>
    </row>
    <row r="8" spans="1:9" ht="18">
      <c r="A8" s="107" t="s">
        <v>101</v>
      </c>
      <c r="B8" s="108">
        <v>2</v>
      </c>
      <c r="C8" s="109" t="str">
        <f>К!F31</f>
        <v>Суфияров Эдуард</v>
      </c>
      <c r="D8" s="106"/>
      <c r="E8" s="106"/>
      <c r="F8" s="106"/>
      <c r="G8" s="106"/>
      <c r="H8" s="106"/>
      <c r="I8" s="106"/>
    </row>
    <row r="9" spans="1:9" ht="18">
      <c r="A9" s="107" t="s">
        <v>102</v>
      </c>
      <c r="B9" s="108">
        <v>3</v>
      </c>
      <c r="C9" s="109" t="str">
        <f>К!G43</f>
        <v>Исмайлов Азат</v>
      </c>
      <c r="D9" s="106"/>
      <c r="E9" s="106"/>
      <c r="F9" s="106"/>
      <c r="G9" s="106"/>
      <c r="H9" s="106"/>
      <c r="I9" s="106"/>
    </row>
    <row r="10" spans="1:9" ht="18">
      <c r="A10" s="107" t="s">
        <v>81</v>
      </c>
      <c r="B10" s="108">
        <v>4</v>
      </c>
      <c r="C10" s="109" t="str">
        <f>К!G51</f>
        <v>Коробко Павел</v>
      </c>
      <c r="D10" s="106"/>
      <c r="E10" s="106"/>
      <c r="F10" s="106"/>
      <c r="G10" s="106"/>
      <c r="H10" s="106"/>
      <c r="I10" s="106"/>
    </row>
    <row r="11" spans="1:9" ht="18">
      <c r="A11" s="107" t="s">
        <v>103</v>
      </c>
      <c r="B11" s="108">
        <v>5</v>
      </c>
      <c r="C11" s="109" t="str">
        <f>К!C55</f>
        <v>Мурсалимова Инна</v>
      </c>
      <c r="D11" s="106"/>
      <c r="E11" s="106"/>
      <c r="F11" s="106"/>
      <c r="G11" s="106"/>
      <c r="H11" s="106"/>
      <c r="I11" s="106"/>
    </row>
    <row r="12" spans="1:9" ht="18">
      <c r="A12" s="107" t="s">
        <v>104</v>
      </c>
      <c r="B12" s="108">
        <v>6</v>
      </c>
      <c r="C12" s="109" t="str">
        <f>К!C57</f>
        <v>Вафин Егор</v>
      </c>
      <c r="D12" s="106"/>
      <c r="E12" s="106"/>
      <c r="F12" s="106"/>
      <c r="G12" s="106"/>
      <c r="H12" s="106"/>
      <c r="I12" s="106"/>
    </row>
    <row r="13" spans="1:9" ht="18">
      <c r="A13" s="107" t="s">
        <v>105</v>
      </c>
      <c r="B13" s="108">
        <v>7</v>
      </c>
      <c r="C13" s="109" t="str">
        <f>К!C60</f>
        <v>Барышев Сергей</v>
      </c>
      <c r="D13" s="106"/>
      <c r="E13" s="106"/>
      <c r="F13" s="106"/>
      <c r="G13" s="106"/>
      <c r="H13" s="106"/>
      <c r="I13" s="106"/>
    </row>
    <row r="14" spans="1:9" ht="18">
      <c r="A14" s="107" t="s">
        <v>106</v>
      </c>
      <c r="B14" s="108">
        <v>8</v>
      </c>
      <c r="C14" s="109" t="str">
        <f>К!C62</f>
        <v>Рахматуллин Равиль</v>
      </c>
      <c r="D14" s="106"/>
      <c r="E14" s="106"/>
      <c r="F14" s="106"/>
      <c r="G14" s="106"/>
      <c r="H14" s="106"/>
      <c r="I14" s="106"/>
    </row>
    <row r="15" spans="1:9" ht="18">
      <c r="A15" s="107" t="s">
        <v>38</v>
      </c>
      <c r="B15" s="108">
        <v>9</v>
      </c>
      <c r="C15" s="109" t="str">
        <f>К!G57</f>
        <v>Семенов Константин</v>
      </c>
      <c r="D15" s="106"/>
      <c r="E15" s="106"/>
      <c r="F15" s="106"/>
      <c r="G15" s="106"/>
      <c r="H15" s="106"/>
      <c r="I15" s="106"/>
    </row>
    <row r="16" spans="1:9" ht="18">
      <c r="A16" s="107" t="s">
        <v>89</v>
      </c>
      <c r="B16" s="108">
        <v>10</v>
      </c>
      <c r="C16" s="109" t="str">
        <f>К!G60</f>
        <v>Насыров Илдар</v>
      </c>
      <c r="D16" s="106"/>
      <c r="E16" s="106"/>
      <c r="F16" s="106"/>
      <c r="G16" s="106"/>
      <c r="H16" s="106"/>
      <c r="I16" s="106"/>
    </row>
    <row r="17" spans="1:9" ht="18">
      <c r="A17" s="107" t="s">
        <v>40</v>
      </c>
      <c r="B17" s="108">
        <v>11</v>
      </c>
      <c r="C17" s="109" t="str">
        <f>К!G64</f>
        <v>Давлетов Тимур</v>
      </c>
      <c r="D17" s="106"/>
      <c r="E17" s="106"/>
      <c r="F17" s="106"/>
      <c r="G17" s="106"/>
      <c r="H17" s="106"/>
      <c r="I17" s="106"/>
    </row>
    <row r="18" spans="1:9" ht="18">
      <c r="A18" s="107" t="s">
        <v>44</v>
      </c>
      <c r="B18" s="108">
        <v>12</v>
      </c>
      <c r="C18" s="109" t="str">
        <f>К!G66</f>
        <v>Горбунов Вячеслав</v>
      </c>
      <c r="D18" s="106"/>
      <c r="E18" s="106"/>
      <c r="F18" s="106"/>
      <c r="G18" s="106"/>
      <c r="H18" s="106"/>
      <c r="I18" s="106"/>
    </row>
    <row r="19" spans="1:9" ht="18">
      <c r="A19" s="107" t="s">
        <v>107</v>
      </c>
      <c r="B19" s="108">
        <v>13</v>
      </c>
      <c r="C19" s="109" t="str">
        <f>К!D67</f>
        <v>Маркелов Николай</v>
      </c>
      <c r="D19" s="106"/>
      <c r="E19" s="106"/>
      <c r="F19" s="106"/>
      <c r="G19" s="106"/>
      <c r="H19" s="106"/>
      <c r="I19" s="106"/>
    </row>
    <row r="20" spans="1:9" ht="18">
      <c r="A20" s="107" t="s">
        <v>49</v>
      </c>
      <c r="B20" s="108">
        <v>14</v>
      </c>
      <c r="C20" s="109" t="str">
        <f>К!D70</f>
        <v>Клементьева Елена</v>
      </c>
      <c r="D20" s="106"/>
      <c r="E20" s="106"/>
      <c r="F20" s="106"/>
      <c r="G20" s="106"/>
      <c r="H20" s="106"/>
      <c r="I20" s="106"/>
    </row>
    <row r="21" spans="1:9" ht="18">
      <c r="A21" s="107" t="s">
        <v>22</v>
      </c>
      <c r="B21" s="108">
        <v>15</v>
      </c>
      <c r="C21" s="109">
        <f>К!G69</f>
        <v>0</v>
      </c>
      <c r="D21" s="106"/>
      <c r="E21" s="106"/>
      <c r="F21" s="106"/>
      <c r="G21" s="106"/>
      <c r="H21" s="106"/>
      <c r="I21" s="106"/>
    </row>
    <row r="22" spans="1:9" ht="18">
      <c r="A22" s="107" t="s">
        <v>22</v>
      </c>
      <c r="B22" s="108">
        <v>16</v>
      </c>
      <c r="C22" s="109">
        <f>К!G71</f>
        <v>0</v>
      </c>
      <c r="D22" s="106"/>
      <c r="E22" s="106"/>
      <c r="F22" s="106"/>
      <c r="G22" s="106"/>
      <c r="H22" s="106"/>
      <c r="I22" s="106"/>
    </row>
  </sheetData>
  <sheetProtection sheet="1" objects="1" scenarios="1"/>
  <mergeCells count="3">
    <mergeCell ref="A1:I1"/>
    <mergeCell ref="A2:I2"/>
    <mergeCell ref="A3:I3"/>
  </mergeCells>
  <printOptions horizontalCentered="1"/>
  <pageMargins left="0" right="0" top="0" bottom="0" header="0" footer="0"/>
  <pageSetup horizontalDpi="600" verticalDpi="600" orientation="portrait" paperSize="9" scale="7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50"/>
  </sheetPr>
  <dimension ref="A1:J72"/>
  <sheetViews>
    <sheetView showRowColHeaders="0" view="pageBreakPreview" zoomScaleNormal="86" zoomScaleSheetLayoutView="100" workbookViewId="0" topLeftCell="A1">
      <selection activeCell="A2" sqref="A2:J2"/>
    </sheetView>
  </sheetViews>
  <sheetFormatPr defaultColWidth="9.00390625" defaultRowHeight="12.75"/>
  <cols>
    <col min="1" max="1" width="6.00390625" style="110" customWidth="1"/>
    <col min="2" max="2" width="16.875" style="110" customWidth="1"/>
    <col min="3" max="6" width="14.75390625" style="110" customWidth="1"/>
    <col min="7" max="9" width="5.75390625" style="110" customWidth="1"/>
    <col min="10" max="16384" width="9.125" style="110" customWidth="1"/>
  </cols>
  <sheetData>
    <row r="1" spans="1:10" ht="15.75">
      <c r="A1" s="201" t="str">
        <f>СпК!A1</f>
        <v>Кубок Башкортостана 2010</v>
      </c>
      <c r="B1" s="201"/>
      <c r="C1" s="201"/>
      <c r="D1" s="201"/>
      <c r="E1" s="201"/>
      <c r="F1" s="201"/>
      <c r="G1" s="201"/>
      <c r="H1" s="201"/>
      <c r="I1" s="201"/>
      <c r="J1" s="201"/>
    </row>
    <row r="2" spans="1:10" ht="15.75">
      <c r="A2" s="201" t="str">
        <f>СпК!A2</f>
        <v>1/2 финала Турнира Яков Худыш</v>
      </c>
      <c r="B2" s="201"/>
      <c r="C2" s="201"/>
      <c r="D2" s="201"/>
      <c r="E2" s="201"/>
      <c r="F2" s="201"/>
      <c r="G2" s="201"/>
      <c r="H2" s="201"/>
      <c r="I2" s="201"/>
      <c r="J2" s="201"/>
    </row>
    <row r="3" spans="1:10" ht="15.75">
      <c r="A3" s="202">
        <f>СпК!A3</f>
        <v>40419</v>
      </c>
      <c r="B3" s="202"/>
      <c r="C3" s="202"/>
      <c r="D3" s="202"/>
      <c r="E3" s="202"/>
      <c r="F3" s="202"/>
      <c r="G3" s="202"/>
      <c r="H3" s="202"/>
      <c r="I3" s="202"/>
      <c r="J3" s="202"/>
    </row>
    <row r="4" spans="1:9" ht="12.75">
      <c r="A4" s="111"/>
      <c r="B4" s="111"/>
      <c r="C4" s="111"/>
      <c r="D4" s="111"/>
      <c r="E4" s="111"/>
      <c r="F4" s="111"/>
      <c r="G4" s="111"/>
      <c r="H4" s="111"/>
      <c r="I4" s="111"/>
    </row>
    <row r="5" spans="1:9" ht="12.75">
      <c r="A5" s="112">
        <v>1</v>
      </c>
      <c r="B5" s="113" t="str">
        <f>СпК!A7</f>
        <v>Ратникова Наталья</v>
      </c>
      <c r="C5" s="111"/>
      <c r="D5" s="111"/>
      <c r="E5" s="111"/>
      <c r="F5" s="111"/>
      <c r="G5" s="111"/>
      <c r="H5" s="111"/>
      <c r="I5" s="111"/>
    </row>
    <row r="6" spans="1:9" ht="12.75">
      <c r="A6" s="111"/>
      <c r="B6" s="114">
        <v>1</v>
      </c>
      <c r="C6" s="115" t="s">
        <v>100</v>
      </c>
      <c r="D6" s="111"/>
      <c r="E6" s="116"/>
      <c r="F6" s="111"/>
      <c r="G6" s="111"/>
      <c r="H6" s="111"/>
      <c r="I6" s="111"/>
    </row>
    <row r="7" spans="1:9" ht="12.75">
      <c r="A7" s="112">
        <v>16</v>
      </c>
      <c r="B7" s="117" t="str">
        <f>СпК!A22</f>
        <v>нет</v>
      </c>
      <c r="C7" s="118"/>
      <c r="D7" s="111"/>
      <c r="E7" s="111"/>
      <c r="F7" s="111"/>
      <c r="G7" s="111"/>
      <c r="H7" s="111"/>
      <c r="I7" s="111"/>
    </row>
    <row r="8" spans="1:9" ht="12.75">
      <c r="A8" s="111"/>
      <c r="B8" s="111"/>
      <c r="C8" s="114">
        <v>9</v>
      </c>
      <c r="D8" s="115" t="s">
        <v>100</v>
      </c>
      <c r="E8" s="111"/>
      <c r="F8" s="111"/>
      <c r="G8" s="111"/>
      <c r="H8" s="111"/>
      <c r="I8" s="111"/>
    </row>
    <row r="9" spans="1:9" ht="12.75">
      <c r="A9" s="112">
        <v>9</v>
      </c>
      <c r="B9" s="113" t="str">
        <f>СпК!A15</f>
        <v>Коробко Павел</v>
      </c>
      <c r="C9" s="118"/>
      <c r="D9" s="118"/>
      <c r="E9" s="111"/>
      <c r="F9" s="111"/>
      <c r="G9" s="111"/>
      <c r="H9" s="111"/>
      <c r="I9" s="111"/>
    </row>
    <row r="10" spans="1:9" ht="12.75">
      <c r="A10" s="111"/>
      <c r="B10" s="114">
        <v>2</v>
      </c>
      <c r="C10" s="119" t="s">
        <v>106</v>
      </c>
      <c r="D10" s="118"/>
      <c r="E10" s="111"/>
      <c r="F10" s="111"/>
      <c r="G10" s="111"/>
      <c r="H10" s="111"/>
      <c r="I10" s="111"/>
    </row>
    <row r="11" spans="1:9" ht="12.75">
      <c r="A11" s="112">
        <v>8</v>
      </c>
      <c r="B11" s="117" t="str">
        <f>СпК!A14</f>
        <v>Мурсалимова Инна</v>
      </c>
      <c r="C11" s="111"/>
      <c r="D11" s="118"/>
      <c r="E11" s="111"/>
      <c r="F11" s="111"/>
      <c r="G11" s="120"/>
      <c r="H11" s="111"/>
      <c r="I11" s="111"/>
    </row>
    <row r="12" spans="1:9" ht="12.75">
      <c r="A12" s="111"/>
      <c r="B12" s="111"/>
      <c r="C12" s="111"/>
      <c r="D12" s="114">
        <v>13</v>
      </c>
      <c r="E12" s="115" t="s">
        <v>100</v>
      </c>
      <c r="F12" s="111"/>
      <c r="G12" s="120"/>
      <c r="H12" s="111"/>
      <c r="I12" s="111"/>
    </row>
    <row r="13" spans="1:9" ht="12.75">
      <c r="A13" s="112">
        <v>5</v>
      </c>
      <c r="B13" s="113" t="str">
        <f>СпК!A11</f>
        <v>Вафин Егор</v>
      </c>
      <c r="C13" s="111"/>
      <c r="D13" s="118"/>
      <c r="E13" s="118"/>
      <c r="F13" s="111"/>
      <c r="G13" s="120"/>
      <c r="H13" s="111"/>
      <c r="I13" s="111"/>
    </row>
    <row r="14" spans="1:9" ht="12.75">
      <c r="A14" s="111"/>
      <c r="B14" s="114">
        <v>3</v>
      </c>
      <c r="C14" s="121" t="s">
        <v>103</v>
      </c>
      <c r="D14" s="118"/>
      <c r="E14" s="118"/>
      <c r="F14" s="111"/>
      <c r="G14" s="120"/>
      <c r="H14" s="111"/>
      <c r="I14" s="111"/>
    </row>
    <row r="15" spans="1:9" ht="12.75">
      <c r="A15" s="112">
        <v>12</v>
      </c>
      <c r="B15" s="117" t="str">
        <f>СпК!A18</f>
        <v>Горбунов Вячеслав</v>
      </c>
      <c r="C15" s="118"/>
      <c r="D15" s="118"/>
      <c r="E15" s="118"/>
      <c r="F15" s="111"/>
      <c r="G15" s="120"/>
      <c r="H15" s="111"/>
      <c r="I15" s="111"/>
    </row>
    <row r="16" spans="1:9" ht="12.75">
      <c r="A16" s="111"/>
      <c r="B16" s="111"/>
      <c r="C16" s="114">
        <v>10</v>
      </c>
      <c r="D16" s="119" t="s">
        <v>103</v>
      </c>
      <c r="E16" s="118"/>
      <c r="F16" s="111"/>
      <c r="G16" s="111"/>
      <c r="H16" s="111"/>
      <c r="I16" s="111"/>
    </row>
    <row r="17" spans="1:9" ht="12.75">
      <c r="A17" s="112">
        <v>13</v>
      </c>
      <c r="B17" s="113" t="str">
        <f>СпК!A19</f>
        <v>Клементьева Елена</v>
      </c>
      <c r="C17" s="118"/>
      <c r="D17" s="111"/>
      <c r="E17" s="118"/>
      <c r="F17" s="111"/>
      <c r="G17" s="111"/>
      <c r="H17" s="111"/>
      <c r="I17" s="111"/>
    </row>
    <row r="18" spans="1:9" ht="12.75">
      <c r="A18" s="111"/>
      <c r="B18" s="114">
        <v>4</v>
      </c>
      <c r="C18" s="119" t="s">
        <v>81</v>
      </c>
      <c r="D18" s="111"/>
      <c r="E18" s="118"/>
      <c r="F18" s="111"/>
      <c r="G18" s="111"/>
      <c r="H18" s="111"/>
      <c r="I18" s="111"/>
    </row>
    <row r="19" spans="1:9" ht="12.75">
      <c r="A19" s="112">
        <v>4</v>
      </c>
      <c r="B19" s="117" t="str">
        <f>СпК!A10</f>
        <v>Барышев Сергей</v>
      </c>
      <c r="C19" s="111"/>
      <c r="D19" s="111"/>
      <c r="E19" s="118"/>
      <c r="F19" s="111"/>
      <c r="G19" s="111"/>
      <c r="H19" s="111"/>
      <c r="I19" s="111"/>
    </row>
    <row r="20" spans="1:9" ht="12.75">
      <c r="A20" s="111"/>
      <c r="B20" s="111"/>
      <c r="C20" s="111"/>
      <c r="D20" s="111"/>
      <c r="E20" s="114">
        <v>15</v>
      </c>
      <c r="F20" s="122" t="s">
        <v>100</v>
      </c>
      <c r="G20" s="115"/>
      <c r="H20" s="115"/>
      <c r="I20" s="115"/>
    </row>
    <row r="21" spans="1:9" ht="12.75">
      <c r="A21" s="112">
        <v>3</v>
      </c>
      <c r="B21" s="113" t="str">
        <f>СпК!A9</f>
        <v>Суфияров Эдуард</v>
      </c>
      <c r="C21" s="111"/>
      <c r="D21" s="111"/>
      <c r="E21" s="118"/>
      <c r="F21" s="123"/>
      <c r="G21" s="111"/>
      <c r="H21" s="200" t="s">
        <v>23</v>
      </c>
      <c r="I21" s="200"/>
    </row>
    <row r="22" spans="1:9" ht="12.75">
      <c r="A22" s="111"/>
      <c r="B22" s="114">
        <v>5</v>
      </c>
      <c r="C22" s="115" t="s">
        <v>102</v>
      </c>
      <c r="D22" s="111"/>
      <c r="E22" s="118"/>
      <c r="F22" s="123"/>
      <c r="G22" s="111"/>
      <c r="H22" s="111"/>
      <c r="I22" s="111"/>
    </row>
    <row r="23" spans="1:9" ht="12.75">
      <c r="A23" s="112">
        <v>14</v>
      </c>
      <c r="B23" s="117" t="str">
        <f>СпК!A20</f>
        <v>Маркелов Николай</v>
      </c>
      <c r="C23" s="118"/>
      <c r="D23" s="111"/>
      <c r="E23" s="118"/>
      <c r="F23" s="123"/>
      <c r="G23" s="111"/>
      <c r="H23" s="111"/>
      <c r="I23" s="111"/>
    </row>
    <row r="24" spans="1:9" ht="12.75">
      <c r="A24" s="111"/>
      <c r="B24" s="111"/>
      <c r="C24" s="114">
        <v>11</v>
      </c>
      <c r="D24" s="115" t="s">
        <v>102</v>
      </c>
      <c r="E24" s="118"/>
      <c r="F24" s="123"/>
      <c r="G24" s="111"/>
      <c r="H24" s="111"/>
      <c r="I24" s="111"/>
    </row>
    <row r="25" spans="1:9" ht="12.75">
      <c r="A25" s="112">
        <v>11</v>
      </c>
      <c r="B25" s="113" t="str">
        <f>СпК!A17</f>
        <v>Насыров Илдар</v>
      </c>
      <c r="C25" s="118"/>
      <c r="D25" s="118"/>
      <c r="E25" s="118"/>
      <c r="F25" s="123"/>
      <c r="G25" s="111"/>
      <c r="H25" s="111"/>
      <c r="I25" s="111"/>
    </row>
    <row r="26" spans="1:9" ht="12.75">
      <c r="A26" s="111"/>
      <c r="B26" s="114">
        <v>6</v>
      </c>
      <c r="C26" s="119" t="s">
        <v>104</v>
      </c>
      <c r="D26" s="118"/>
      <c r="E26" s="118"/>
      <c r="F26" s="123"/>
      <c r="G26" s="111"/>
      <c r="H26" s="111"/>
      <c r="I26" s="111"/>
    </row>
    <row r="27" spans="1:9" ht="12.75">
      <c r="A27" s="112">
        <v>6</v>
      </c>
      <c r="B27" s="117" t="str">
        <f>СпК!A12</f>
        <v>Рахматуллин Равиль</v>
      </c>
      <c r="C27" s="111"/>
      <c r="D27" s="118"/>
      <c r="E27" s="118"/>
      <c r="F27" s="123"/>
      <c r="G27" s="111"/>
      <c r="H27" s="111"/>
      <c r="I27" s="111"/>
    </row>
    <row r="28" spans="1:9" ht="12.75">
      <c r="A28" s="111"/>
      <c r="B28" s="111"/>
      <c r="C28" s="111"/>
      <c r="D28" s="114">
        <v>14</v>
      </c>
      <c r="E28" s="119" t="s">
        <v>102</v>
      </c>
      <c r="F28" s="123"/>
      <c r="G28" s="111"/>
      <c r="H28" s="111"/>
      <c r="I28" s="111"/>
    </row>
    <row r="29" spans="1:9" ht="12.75">
      <c r="A29" s="112">
        <v>7</v>
      </c>
      <c r="B29" s="113" t="str">
        <f>СпК!A13</f>
        <v>Семенов Константин</v>
      </c>
      <c r="C29" s="111"/>
      <c r="D29" s="118"/>
      <c r="E29" s="111"/>
      <c r="F29" s="123"/>
      <c r="G29" s="111"/>
      <c r="H29" s="111"/>
      <c r="I29" s="111"/>
    </row>
    <row r="30" spans="1:9" ht="12.75">
      <c r="A30" s="111"/>
      <c r="B30" s="114">
        <v>7</v>
      </c>
      <c r="C30" s="115" t="s">
        <v>105</v>
      </c>
      <c r="D30" s="118"/>
      <c r="E30" s="111"/>
      <c r="F30" s="123"/>
      <c r="G30" s="111"/>
      <c r="H30" s="111"/>
      <c r="I30" s="111"/>
    </row>
    <row r="31" spans="1:9" ht="12.75">
      <c r="A31" s="112">
        <v>10</v>
      </c>
      <c r="B31" s="117" t="str">
        <f>СпК!A16</f>
        <v>Давлетов Тимур</v>
      </c>
      <c r="C31" s="118"/>
      <c r="D31" s="118"/>
      <c r="E31" s="112">
        <v>-15</v>
      </c>
      <c r="F31" s="113" t="str">
        <f>IF(F20=E12,E28,IF(F20=E28,E12,0))</f>
        <v>Суфияров Эдуард</v>
      </c>
      <c r="G31" s="121"/>
      <c r="H31" s="121"/>
      <c r="I31" s="121"/>
    </row>
    <row r="32" spans="1:9" ht="12.75">
      <c r="A32" s="111"/>
      <c r="B32" s="111"/>
      <c r="C32" s="114">
        <v>12</v>
      </c>
      <c r="D32" s="119" t="s">
        <v>101</v>
      </c>
      <c r="E32" s="111"/>
      <c r="F32" s="123"/>
      <c r="G32" s="111"/>
      <c r="H32" s="200" t="s">
        <v>24</v>
      </c>
      <c r="I32" s="200"/>
    </row>
    <row r="33" spans="1:9" ht="12.75">
      <c r="A33" s="112">
        <v>15</v>
      </c>
      <c r="B33" s="113" t="str">
        <f>СпК!A21</f>
        <v>нет</v>
      </c>
      <c r="C33" s="118"/>
      <c r="D33" s="111"/>
      <c r="E33" s="111"/>
      <c r="F33" s="123"/>
      <c r="G33" s="111"/>
      <c r="H33" s="111"/>
      <c r="I33" s="111"/>
    </row>
    <row r="34" spans="1:9" ht="12.75">
      <c r="A34" s="111"/>
      <c r="B34" s="114">
        <v>8</v>
      </c>
      <c r="C34" s="119" t="s">
        <v>101</v>
      </c>
      <c r="D34" s="111"/>
      <c r="E34" s="111"/>
      <c r="F34" s="123"/>
      <c r="G34" s="111"/>
      <c r="H34" s="111"/>
      <c r="I34" s="111"/>
    </row>
    <row r="35" spans="1:9" ht="12.75">
      <c r="A35" s="112">
        <v>2</v>
      </c>
      <c r="B35" s="117" t="str">
        <f>СпК!A8</f>
        <v>Исмайлов Азат</v>
      </c>
      <c r="C35" s="111"/>
      <c r="D35" s="111"/>
      <c r="E35" s="111"/>
      <c r="F35" s="123"/>
      <c r="G35" s="111"/>
      <c r="H35" s="111"/>
      <c r="I35" s="111"/>
    </row>
    <row r="36" spans="1:9" ht="12.75">
      <c r="A36" s="111"/>
      <c r="B36" s="111"/>
      <c r="C36" s="111"/>
      <c r="D36" s="111"/>
      <c r="E36" s="111"/>
      <c r="F36" s="123"/>
      <c r="G36" s="111"/>
      <c r="H36" s="111"/>
      <c r="I36" s="111"/>
    </row>
    <row r="37" spans="1:9" ht="12.75">
      <c r="A37" s="112">
        <v>-1</v>
      </c>
      <c r="B37" s="113" t="str">
        <f>IF(C6=B5,B7,IF(C6=B7,B5,0))</f>
        <v>нет</v>
      </c>
      <c r="C37" s="111"/>
      <c r="D37" s="112">
        <v>-13</v>
      </c>
      <c r="E37" s="113" t="str">
        <f>IF(E12=D8,D16,IF(E12=D16,D8,0))</f>
        <v>Вафин Егор</v>
      </c>
      <c r="F37" s="111"/>
      <c r="G37" s="111"/>
      <c r="H37" s="111"/>
      <c r="I37" s="111"/>
    </row>
    <row r="38" spans="1:9" ht="12.75">
      <c r="A38" s="111"/>
      <c r="B38" s="114">
        <v>16</v>
      </c>
      <c r="C38" s="124" t="s">
        <v>38</v>
      </c>
      <c r="D38" s="111"/>
      <c r="E38" s="118"/>
      <c r="F38" s="111"/>
      <c r="G38" s="111"/>
      <c r="H38" s="111"/>
      <c r="I38" s="111"/>
    </row>
    <row r="39" spans="1:9" ht="12.75">
      <c r="A39" s="112">
        <v>-2</v>
      </c>
      <c r="B39" s="117" t="str">
        <f>IF(C10=B9,B11,IF(C10=B11,B9,0))</f>
        <v>Коробко Павел</v>
      </c>
      <c r="C39" s="114">
        <v>20</v>
      </c>
      <c r="D39" s="124" t="s">
        <v>38</v>
      </c>
      <c r="E39" s="114">
        <v>26</v>
      </c>
      <c r="F39" s="124" t="s">
        <v>38</v>
      </c>
      <c r="G39" s="111"/>
      <c r="H39" s="111"/>
      <c r="I39" s="111"/>
    </row>
    <row r="40" spans="1:9" ht="12.75">
      <c r="A40" s="111"/>
      <c r="B40" s="112">
        <v>-12</v>
      </c>
      <c r="C40" s="117" t="str">
        <f>IF(D32=C30,C34,IF(D32=C34,C30,0))</f>
        <v>Семенов Константин</v>
      </c>
      <c r="D40" s="118"/>
      <c r="E40" s="118"/>
      <c r="F40" s="118"/>
      <c r="G40" s="111"/>
      <c r="H40" s="111"/>
      <c r="I40" s="111"/>
    </row>
    <row r="41" spans="1:9" ht="12.75">
      <c r="A41" s="112">
        <v>-3</v>
      </c>
      <c r="B41" s="113" t="str">
        <f>IF(C14=B13,B15,IF(C14=B15,B13,0))</f>
        <v>Горбунов Вячеслав</v>
      </c>
      <c r="C41" s="111"/>
      <c r="D41" s="114">
        <v>24</v>
      </c>
      <c r="E41" s="125" t="s">
        <v>38</v>
      </c>
      <c r="F41" s="118"/>
      <c r="G41" s="111"/>
      <c r="H41" s="111"/>
      <c r="I41" s="111"/>
    </row>
    <row r="42" spans="1:9" ht="12.75">
      <c r="A42" s="111"/>
      <c r="B42" s="114">
        <v>17</v>
      </c>
      <c r="C42" s="124" t="s">
        <v>44</v>
      </c>
      <c r="D42" s="118"/>
      <c r="E42" s="123"/>
      <c r="F42" s="118"/>
      <c r="G42" s="111"/>
      <c r="H42" s="111"/>
      <c r="I42" s="111"/>
    </row>
    <row r="43" spans="1:9" ht="12.75">
      <c r="A43" s="112">
        <v>-4</v>
      </c>
      <c r="B43" s="117" t="str">
        <f>IF(C18=B17,B19,IF(C18=B19,B17,0))</f>
        <v>Клементьева Елена</v>
      </c>
      <c r="C43" s="114">
        <v>21</v>
      </c>
      <c r="D43" s="125" t="s">
        <v>104</v>
      </c>
      <c r="E43" s="123"/>
      <c r="F43" s="114">
        <v>28</v>
      </c>
      <c r="G43" s="124" t="s">
        <v>101</v>
      </c>
      <c r="H43" s="121"/>
      <c r="I43" s="121"/>
    </row>
    <row r="44" spans="1:9" ht="12.75">
      <c r="A44" s="111"/>
      <c r="B44" s="112">
        <v>-11</v>
      </c>
      <c r="C44" s="117" t="str">
        <f>IF(D24=C22,C26,IF(D24=C26,C22,0))</f>
        <v>Рахматуллин Равиль</v>
      </c>
      <c r="D44" s="111"/>
      <c r="E44" s="123"/>
      <c r="F44" s="118"/>
      <c r="G44" s="111"/>
      <c r="H44" s="200" t="s">
        <v>25</v>
      </c>
      <c r="I44" s="200"/>
    </row>
    <row r="45" spans="1:9" ht="12.75">
      <c r="A45" s="112">
        <v>-5</v>
      </c>
      <c r="B45" s="113" t="str">
        <f>IF(C22=B21,B23,IF(C22=B23,B21,0))</f>
        <v>Маркелов Николай</v>
      </c>
      <c r="C45" s="111"/>
      <c r="D45" s="112">
        <v>-14</v>
      </c>
      <c r="E45" s="113" t="str">
        <f>IF(E28=D24,D32,IF(E28=D32,D24,0))</f>
        <v>Исмайлов Азат</v>
      </c>
      <c r="F45" s="118"/>
      <c r="G45" s="123"/>
      <c r="H45" s="111"/>
      <c r="I45" s="111"/>
    </row>
    <row r="46" spans="1:9" ht="12.75">
      <c r="A46" s="111"/>
      <c r="B46" s="114">
        <v>18</v>
      </c>
      <c r="C46" s="124" t="s">
        <v>40</v>
      </c>
      <c r="D46" s="111"/>
      <c r="E46" s="114"/>
      <c r="F46" s="118"/>
      <c r="G46" s="123"/>
      <c r="H46" s="111"/>
      <c r="I46" s="111"/>
    </row>
    <row r="47" spans="1:9" ht="12.75">
      <c r="A47" s="112">
        <v>-6</v>
      </c>
      <c r="B47" s="117" t="str">
        <f>IF(C26=B25,B27,IF(C26=B27,B25,0))</f>
        <v>Насыров Илдар</v>
      </c>
      <c r="C47" s="114">
        <v>22</v>
      </c>
      <c r="D47" s="124" t="s">
        <v>81</v>
      </c>
      <c r="E47" s="114">
        <v>27</v>
      </c>
      <c r="F47" s="125" t="s">
        <v>101</v>
      </c>
      <c r="G47" s="123"/>
      <c r="H47" s="111"/>
      <c r="I47" s="111"/>
    </row>
    <row r="48" spans="1:9" ht="12.75">
      <c r="A48" s="111"/>
      <c r="B48" s="112">
        <v>-10</v>
      </c>
      <c r="C48" s="117" t="str">
        <f>IF(D16=C14,C18,IF(D16=C18,C14,0))</f>
        <v>Барышев Сергей</v>
      </c>
      <c r="D48" s="118"/>
      <c r="E48" s="118"/>
      <c r="F48" s="111"/>
      <c r="G48" s="123"/>
      <c r="H48" s="111"/>
      <c r="I48" s="111"/>
    </row>
    <row r="49" spans="1:9" ht="12.75">
      <c r="A49" s="112">
        <v>-7</v>
      </c>
      <c r="B49" s="113" t="str">
        <f>IF(C30=B29,B31,IF(C30=B31,B29,0))</f>
        <v>Давлетов Тимур</v>
      </c>
      <c r="C49" s="111"/>
      <c r="D49" s="114">
        <v>25</v>
      </c>
      <c r="E49" s="125" t="s">
        <v>106</v>
      </c>
      <c r="F49" s="111"/>
      <c r="G49" s="123"/>
      <c r="H49" s="111"/>
      <c r="I49" s="111"/>
    </row>
    <row r="50" spans="1:9" ht="12.75">
      <c r="A50" s="111"/>
      <c r="B50" s="114">
        <v>19</v>
      </c>
      <c r="C50" s="124" t="s">
        <v>89</v>
      </c>
      <c r="D50" s="118"/>
      <c r="E50" s="123"/>
      <c r="F50" s="111"/>
      <c r="G50" s="123"/>
      <c r="H50" s="111"/>
      <c r="I50" s="111"/>
    </row>
    <row r="51" spans="1:9" ht="12.75">
      <c r="A51" s="112">
        <v>-8</v>
      </c>
      <c r="B51" s="117" t="str">
        <f>IF(C34=B33,B35,IF(C34=B35,B33,0))</f>
        <v>нет</v>
      </c>
      <c r="C51" s="114">
        <v>23</v>
      </c>
      <c r="D51" s="125" t="s">
        <v>106</v>
      </c>
      <c r="E51" s="123"/>
      <c r="F51" s="112">
        <v>-28</v>
      </c>
      <c r="G51" s="113" t="str">
        <f>IF(G43=F39,F47,IF(G43=F47,F39,0))</f>
        <v>Коробко Павел</v>
      </c>
      <c r="H51" s="121"/>
      <c r="I51" s="121"/>
    </row>
    <row r="52" spans="1:9" ht="12.75">
      <c r="A52" s="111"/>
      <c r="B52" s="126">
        <v>-9</v>
      </c>
      <c r="C52" s="117" t="str">
        <f>IF(D8=C6,C10,IF(D8=C10,C6,0))</f>
        <v>Мурсалимова Инна</v>
      </c>
      <c r="D52" s="111"/>
      <c r="E52" s="123"/>
      <c r="F52" s="111"/>
      <c r="G52" s="127"/>
      <c r="H52" s="200" t="s">
        <v>26</v>
      </c>
      <c r="I52" s="200"/>
    </row>
    <row r="53" spans="1:9" ht="12.75">
      <c r="A53" s="111"/>
      <c r="B53" s="111"/>
      <c r="C53" s="111"/>
      <c r="D53" s="111"/>
      <c r="E53" s="111"/>
      <c r="F53" s="111"/>
      <c r="G53" s="111"/>
      <c r="H53" s="111"/>
      <c r="I53" s="111"/>
    </row>
    <row r="54" spans="1:9" ht="12.75">
      <c r="A54" s="112">
        <v>-26</v>
      </c>
      <c r="B54" s="113" t="str">
        <f>IF(F39=E37,E41,IF(F39=E41,E37,0))</f>
        <v>Вафин Егор</v>
      </c>
      <c r="C54" s="111"/>
      <c r="D54" s="112">
        <v>-20</v>
      </c>
      <c r="E54" s="113" t="str">
        <f>IF(D39=C38,C40,IF(D39=C40,C38,0))</f>
        <v>Семенов Константин</v>
      </c>
      <c r="F54" s="111"/>
      <c r="G54" s="111"/>
      <c r="H54" s="111"/>
      <c r="I54" s="111"/>
    </row>
    <row r="55" spans="1:9" ht="12.75">
      <c r="A55" s="111"/>
      <c r="B55" s="114">
        <v>29</v>
      </c>
      <c r="C55" s="115" t="s">
        <v>106</v>
      </c>
      <c r="D55" s="111"/>
      <c r="E55" s="114">
        <v>31</v>
      </c>
      <c r="F55" s="115" t="s">
        <v>105</v>
      </c>
      <c r="G55" s="111"/>
      <c r="H55" s="111"/>
      <c r="I55" s="111"/>
    </row>
    <row r="56" spans="1:9" ht="12.75">
      <c r="A56" s="112">
        <v>-27</v>
      </c>
      <c r="B56" s="117" t="str">
        <f>IF(F47=E45,E49,IF(F47=E49,E45,0))</f>
        <v>Мурсалимова Инна</v>
      </c>
      <c r="C56" s="128" t="s">
        <v>27</v>
      </c>
      <c r="D56" s="112">
        <v>-21</v>
      </c>
      <c r="E56" s="117" t="str">
        <f>IF(D43=C42,C44,IF(D43=C44,C42,0))</f>
        <v>Горбунов Вячеслав</v>
      </c>
      <c r="F56" s="118"/>
      <c r="G56" s="123"/>
      <c r="H56" s="111"/>
      <c r="I56" s="111"/>
    </row>
    <row r="57" spans="1:9" ht="12.75">
      <c r="A57" s="111"/>
      <c r="B57" s="112">
        <v>-29</v>
      </c>
      <c r="C57" s="113" t="str">
        <f>IF(C55=B54,B56,IF(C55=B56,B54,0))</f>
        <v>Вафин Егор</v>
      </c>
      <c r="D57" s="111"/>
      <c r="E57" s="111"/>
      <c r="F57" s="114">
        <v>33</v>
      </c>
      <c r="G57" s="115" t="s">
        <v>105</v>
      </c>
      <c r="H57" s="121"/>
      <c r="I57" s="121"/>
    </row>
    <row r="58" spans="1:9" ht="12.75">
      <c r="A58" s="111"/>
      <c r="B58" s="111"/>
      <c r="C58" s="128" t="s">
        <v>29</v>
      </c>
      <c r="D58" s="112">
        <v>-22</v>
      </c>
      <c r="E58" s="113" t="str">
        <f>IF(D47=C46,C48,IF(D47=C48,C46,0))</f>
        <v>Насыров Илдар</v>
      </c>
      <c r="F58" s="118"/>
      <c r="G58" s="111"/>
      <c r="H58" s="200" t="s">
        <v>52</v>
      </c>
      <c r="I58" s="200"/>
    </row>
    <row r="59" spans="1:9" ht="12.75">
      <c r="A59" s="112">
        <v>-24</v>
      </c>
      <c r="B59" s="113" t="str">
        <f>IF(E41=D39,D43,IF(E41=D43,D39,0))</f>
        <v>Рахматуллин Равиль</v>
      </c>
      <c r="C59" s="111"/>
      <c r="D59" s="111"/>
      <c r="E59" s="114">
        <v>32</v>
      </c>
      <c r="F59" s="119" t="s">
        <v>40</v>
      </c>
      <c r="G59" s="130"/>
      <c r="H59" s="111"/>
      <c r="I59" s="111"/>
    </row>
    <row r="60" spans="1:9" ht="12.75">
      <c r="A60" s="111"/>
      <c r="B60" s="114">
        <v>30</v>
      </c>
      <c r="C60" s="115" t="s">
        <v>81</v>
      </c>
      <c r="D60" s="112">
        <v>-23</v>
      </c>
      <c r="E60" s="117" t="str">
        <f>IF(D51=C50,C52,IF(D51=C52,C50,0))</f>
        <v>Давлетов Тимур</v>
      </c>
      <c r="F60" s="112">
        <v>-33</v>
      </c>
      <c r="G60" s="113" t="str">
        <f>IF(G57=F55,F59,IF(G57=F59,F55,0))</f>
        <v>Насыров Илдар</v>
      </c>
      <c r="H60" s="121"/>
      <c r="I60" s="121"/>
    </row>
    <row r="61" spans="1:9" ht="12.75">
      <c r="A61" s="112">
        <v>-25</v>
      </c>
      <c r="B61" s="117" t="str">
        <f>IF(E49=D47,D51,IF(E49=D51,D47,0))</f>
        <v>Барышев Сергей</v>
      </c>
      <c r="C61" s="128" t="s">
        <v>28</v>
      </c>
      <c r="D61" s="111"/>
      <c r="E61" s="111"/>
      <c r="F61" s="111"/>
      <c r="G61" s="111"/>
      <c r="H61" s="200" t="s">
        <v>54</v>
      </c>
      <c r="I61" s="200"/>
    </row>
    <row r="62" spans="1:9" ht="12.75">
      <c r="A62" s="111"/>
      <c r="B62" s="112">
        <v>-30</v>
      </c>
      <c r="C62" s="113" t="str">
        <f>IF(C60=B59,B61,IF(C60=B61,B59,0))</f>
        <v>Рахматуллин Равиль</v>
      </c>
      <c r="D62" s="111"/>
      <c r="E62" s="111"/>
      <c r="F62" s="111"/>
      <c r="G62" s="111"/>
      <c r="H62" s="111"/>
      <c r="I62" s="111"/>
    </row>
    <row r="63" spans="1:9" ht="12.75">
      <c r="A63" s="111"/>
      <c r="B63" s="111"/>
      <c r="C63" s="128" t="s">
        <v>30</v>
      </c>
      <c r="D63" s="111"/>
      <c r="E63" s="112">
        <v>-31</v>
      </c>
      <c r="F63" s="113" t="str">
        <f>IF(F55=E54,E56,IF(F55=E56,E54,0))</f>
        <v>Горбунов Вячеслав</v>
      </c>
      <c r="G63" s="111"/>
      <c r="H63" s="111"/>
      <c r="I63" s="111"/>
    </row>
    <row r="64" spans="1:9" ht="12.75">
      <c r="A64" s="112">
        <v>-16</v>
      </c>
      <c r="B64" s="113" t="str">
        <f>IF(C38=B37,B39,IF(C38=B39,B37,0))</f>
        <v>нет</v>
      </c>
      <c r="C64" s="111"/>
      <c r="D64" s="111"/>
      <c r="E64" s="111"/>
      <c r="F64" s="114">
        <v>34</v>
      </c>
      <c r="G64" s="115" t="s">
        <v>89</v>
      </c>
      <c r="H64" s="121"/>
      <c r="I64" s="121"/>
    </row>
    <row r="65" spans="1:9" ht="12.75">
      <c r="A65" s="111"/>
      <c r="B65" s="114">
        <v>35</v>
      </c>
      <c r="C65" s="115" t="s">
        <v>107</v>
      </c>
      <c r="D65" s="111"/>
      <c r="E65" s="112">
        <v>-32</v>
      </c>
      <c r="F65" s="117" t="str">
        <f>IF(F59=E58,E60,IF(F59=E60,E58,0))</f>
        <v>Давлетов Тимур</v>
      </c>
      <c r="G65" s="111"/>
      <c r="H65" s="200" t="s">
        <v>53</v>
      </c>
      <c r="I65" s="200"/>
    </row>
    <row r="66" spans="1:9" ht="12.75">
      <c r="A66" s="112">
        <v>-17</v>
      </c>
      <c r="B66" s="117" t="str">
        <f>IF(C42=B41,B43,IF(C42=B43,B41,0))</f>
        <v>Клементьева Елена</v>
      </c>
      <c r="C66" s="118"/>
      <c r="D66" s="123"/>
      <c r="E66" s="111"/>
      <c r="F66" s="112">
        <v>-34</v>
      </c>
      <c r="G66" s="113" t="str">
        <f>IF(G64=F63,F65,IF(G64=F65,F63,0))</f>
        <v>Горбунов Вячеслав</v>
      </c>
      <c r="H66" s="121"/>
      <c r="I66" s="121"/>
    </row>
    <row r="67" spans="1:9" ht="12.75">
      <c r="A67" s="111"/>
      <c r="B67" s="111"/>
      <c r="C67" s="114">
        <v>37</v>
      </c>
      <c r="D67" s="115" t="s">
        <v>49</v>
      </c>
      <c r="E67" s="111"/>
      <c r="F67" s="111"/>
      <c r="G67" s="111"/>
      <c r="H67" s="200" t="s">
        <v>55</v>
      </c>
      <c r="I67" s="200"/>
    </row>
    <row r="68" spans="1:9" ht="12.75">
      <c r="A68" s="112">
        <v>-18</v>
      </c>
      <c r="B68" s="113" t="str">
        <f>IF(C46=B45,B47,IF(C46=B47,B45,0))</f>
        <v>Маркелов Николай</v>
      </c>
      <c r="C68" s="118"/>
      <c r="D68" s="131" t="s">
        <v>56</v>
      </c>
      <c r="E68" s="112">
        <v>-35</v>
      </c>
      <c r="F68" s="113" t="str">
        <f>IF(C65=B64,B66,IF(C65=B66,B64,0))</f>
        <v>нет</v>
      </c>
      <c r="G68" s="111"/>
      <c r="H68" s="111"/>
      <c r="I68" s="111"/>
    </row>
    <row r="69" spans="1:9" ht="12.75">
      <c r="A69" s="111"/>
      <c r="B69" s="114">
        <v>36</v>
      </c>
      <c r="C69" s="119" t="s">
        <v>49</v>
      </c>
      <c r="D69" s="130"/>
      <c r="E69" s="111"/>
      <c r="F69" s="114">
        <v>38</v>
      </c>
      <c r="G69" s="115"/>
      <c r="H69" s="121"/>
      <c r="I69" s="121"/>
    </row>
    <row r="70" spans="1:9" ht="12.75">
      <c r="A70" s="112">
        <v>-19</v>
      </c>
      <c r="B70" s="117" t="str">
        <f>IF(C50=B49,B51,IF(C50=B51,B49,0))</f>
        <v>нет</v>
      </c>
      <c r="C70" s="112">
        <v>-37</v>
      </c>
      <c r="D70" s="113" t="str">
        <f>IF(D67=C65,C69,IF(D67=C69,C65,0))</f>
        <v>Клементьева Елена</v>
      </c>
      <c r="E70" s="112">
        <v>-36</v>
      </c>
      <c r="F70" s="117" t="str">
        <f>IF(C69=B68,B70,IF(C69=B70,B68,0))</f>
        <v>нет</v>
      </c>
      <c r="G70" s="111"/>
      <c r="H70" s="200" t="s">
        <v>59</v>
      </c>
      <c r="I70" s="200"/>
    </row>
    <row r="71" spans="1:9" ht="12.75">
      <c r="A71" s="111"/>
      <c r="B71" s="111"/>
      <c r="C71" s="111"/>
      <c r="D71" s="128" t="s">
        <v>58</v>
      </c>
      <c r="E71" s="111"/>
      <c r="F71" s="112">
        <v>-38</v>
      </c>
      <c r="G71" s="113">
        <f>IF(G69=F68,F70,IF(G69=F70,F68,0))</f>
        <v>0</v>
      </c>
      <c r="H71" s="121"/>
      <c r="I71" s="121"/>
    </row>
    <row r="72" spans="1:9" ht="12.75">
      <c r="A72" s="111"/>
      <c r="B72" s="111"/>
      <c r="C72" s="111"/>
      <c r="D72" s="111"/>
      <c r="E72" s="111"/>
      <c r="F72" s="111"/>
      <c r="G72" s="111"/>
      <c r="H72" s="200" t="s">
        <v>60</v>
      </c>
      <c r="I72" s="200"/>
    </row>
  </sheetData>
  <sheetProtection sheet="1" objects="1" scenarios="1"/>
  <mergeCells count="13">
    <mergeCell ref="A1:J1"/>
    <mergeCell ref="A3:J3"/>
    <mergeCell ref="A2:J2"/>
    <mergeCell ref="H70:I70"/>
    <mergeCell ref="H44:I44"/>
    <mergeCell ref="H52:I52"/>
    <mergeCell ref="H21:I21"/>
    <mergeCell ref="H32:I32"/>
    <mergeCell ref="H72:I72"/>
    <mergeCell ref="H58:I58"/>
    <mergeCell ref="H61:I61"/>
    <mergeCell ref="H65:I65"/>
    <mergeCell ref="H67:I67"/>
  </mergeCells>
  <conditionalFormatting sqref="A4:J72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BH67"/>
  <sheetViews>
    <sheetView view="pageBreakPreview" zoomScaleNormal="80" zoomScaleSheetLayoutView="100" workbookViewId="0" topLeftCell="A1">
      <selection activeCell="A2" sqref="A2:AB2"/>
    </sheetView>
  </sheetViews>
  <sheetFormatPr defaultColWidth="9.00390625" defaultRowHeight="19.5" customHeight="1"/>
  <cols>
    <col min="1" max="28" width="3.75390625" style="33" customWidth="1"/>
    <col min="29" max="16384" width="1.75390625" style="33" customWidth="1"/>
  </cols>
  <sheetData>
    <row r="1" spans="1:60" ht="47.25" customHeight="1">
      <c r="A1" s="171" t="s">
        <v>2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1"/>
      <c r="U1" s="171"/>
      <c r="V1" s="171"/>
      <c r="W1" s="171"/>
      <c r="X1" s="171"/>
      <c r="Y1" s="171"/>
      <c r="Z1" s="171"/>
      <c r="AA1" s="171"/>
      <c r="AB1" s="171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</row>
    <row r="2" spans="1:60" ht="18">
      <c r="A2" s="175" t="s">
        <v>108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175"/>
      <c r="W2" s="175"/>
      <c r="X2" s="175"/>
      <c r="Y2" s="175"/>
      <c r="Z2" s="175"/>
      <c r="AA2" s="175"/>
      <c r="AB2" s="175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</row>
    <row r="3" spans="1:60" ht="19.5" customHeight="1">
      <c r="A3" s="176">
        <v>40424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  <c r="R3" s="176"/>
      <c r="S3" s="176"/>
      <c r="T3" s="176"/>
      <c r="U3" s="176"/>
      <c r="V3" s="176"/>
      <c r="W3" s="176"/>
      <c r="X3" s="176"/>
      <c r="Y3" s="176"/>
      <c r="Z3" s="176"/>
      <c r="AA3" s="176"/>
      <c r="AB3" s="176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</row>
    <row r="4" spans="29:60" ht="19.5" customHeight="1" thickBot="1"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</row>
    <row r="5" spans="1:60" ht="39.75" customHeight="1">
      <c r="A5" s="177" t="s">
        <v>1</v>
      </c>
      <c r="B5" s="178"/>
      <c r="C5" s="179" t="s">
        <v>3</v>
      </c>
      <c r="D5" s="180"/>
      <c r="E5" s="180"/>
      <c r="F5" s="180"/>
      <c r="G5" s="180"/>
      <c r="H5" s="180"/>
      <c r="I5" s="180"/>
      <c r="J5" s="180"/>
      <c r="K5" s="180"/>
      <c r="L5" s="180"/>
      <c r="M5" s="180"/>
      <c r="N5" s="181"/>
      <c r="O5" s="182">
        <v>1</v>
      </c>
      <c r="P5" s="152"/>
      <c r="Q5" s="152">
        <v>2</v>
      </c>
      <c r="R5" s="152"/>
      <c r="S5" s="152">
        <v>3</v>
      </c>
      <c r="T5" s="152"/>
      <c r="U5" s="152">
        <v>4</v>
      </c>
      <c r="V5" s="152"/>
      <c r="W5" s="152">
        <v>5</v>
      </c>
      <c r="X5" s="152"/>
      <c r="Y5" s="152">
        <v>6</v>
      </c>
      <c r="Z5" s="174"/>
      <c r="AA5" s="172" t="s">
        <v>0</v>
      </c>
      <c r="AB5" s="173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H5" s="32"/>
    </row>
    <row r="6" spans="1:60" ht="39.75" customHeight="1">
      <c r="A6" s="153">
        <v>1</v>
      </c>
      <c r="B6" s="154"/>
      <c r="C6" s="166" t="s">
        <v>103</v>
      </c>
      <c r="D6" s="167"/>
      <c r="E6" s="167"/>
      <c r="F6" s="167"/>
      <c r="G6" s="167"/>
      <c r="H6" s="167"/>
      <c r="I6" s="167"/>
      <c r="J6" s="167"/>
      <c r="K6" s="167"/>
      <c r="L6" s="167"/>
      <c r="M6" s="167"/>
      <c r="N6" s="168"/>
      <c r="O6" s="169"/>
      <c r="P6" s="170"/>
      <c r="Q6" s="162" t="s">
        <v>9</v>
      </c>
      <c r="R6" s="162"/>
      <c r="S6" s="162" t="s">
        <v>10</v>
      </c>
      <c r="T6" s="162"/>
      <c r="U6" s="162" t="s">
        <v>10</v>
      </c>
      <c r="V6" s="162"/>
      <c r="W6" s="162" t="s">
        <v>10</v>
      </c>
      <c r="X6" s="162"/>
      <c r="Y6" s="162"/>
      <c r="Z6" s="163"/>
      <c r="AA6" s="164" t="s">
        <v>9</v>
      </c>
      <c r="AB6" s="165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</row>
    <row r="7" spans="1:60" ht="39.75" customHeight="1">
      <c r="A7" s="160">
        <v>2</v>
      </c>
      <c r="B7" s="161"/>
      <c r="C7" s="129" t="s">
        <v>81</v>
      </c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1"/>
      <c r="O7" s="98" t="s">
        <v>10</v>
      </c>
      <c r="P7" s="157"/>
      <c r="Q7" s="158"/>
      <c r="R7" s="158"/>
      <c r="S7" s="157" t="s">
        <v>10</v>
      </c>
      <c r="T7" s="157"/>
      <c r="U7" s="157" t="s">
        <v>9</v>
      </c>
      <c r="V7" s="157"/>
      <c r="W7" s="157" t="s">
        <v>10</v>
      </c>
      <c r="X7" s="157"/>
      <c r="Y7" s="157"/>
      <c r="Z7" s="99"/>
      <c r="AA7" s="155" t="s">
        <v>8</v>
      </c>
      <c r="AB7" s="156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</row>
    <row r="8" spans="1:60" ht="39.75" customHeight="1">
      <c r="A8" s="160">
        <v>3</v>
      </c>
      <c r="B8" s="161"/>
      <c r="C8" s="129" t="s">
        <v>88</v>
      </c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1"/>
      <c r="O8" s="98" t="s">
        <v>13</v>
      </c>
      <c r="P8" s="157"/>
      <c r="Q8" s="157" t="s">
        <v>9</v>
      </c>
      <c r="R8" s="157"/>
      <c r="S8" s="158"/>
      <c r="T8" s="158"/>
      <c r="U8" s="157" t="s">
        <v>9</v>
      </c>
      <c r="V8" s="157"/>
      <c r="W8" s="157" t="s">
        <v>10</v>
      </c>
      <c r="X8" s="157"/>
      <c r="Y8" s="157"/>
      <c r="Z8" s="99"/>
      <c r="AA8" s="155" t="s">
        <v>34</v>
      </c>
      <c r="AB8" s="156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</row>
    <row r="9" spans="1:60" ht="39.75" customHeight="1">
      <c r="A9" s="160">
        <v>4</v>
      </c>
      <c r="B9" s="161"/>
      <c r="C9" s="129" t="s">
        <v>105</v>
      </c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101"/>
      <c r="O9" s="98" t="s">
        <v>8</v>
      </c>
      <c r="P9" s="157"/>
      <c r="Q9" s="157" t="s">
        <v>10</v>
      </c>
      <c r="R9" s="157"/>
      <c r="S9" s="157" t="s">
        <v>10</v>
      </c>
      <c r="T9" s="157"/>
      <c r="U9" s="158"/>
      <c r="V9" s="158"/>
      <c r="W9" s="157" t="s">
        <v>13</v>
      </c>
      <c r="X9" s="157"/>
      <c r="Y9" s="157"/>
      <c r="Z9" s="99"/>
      <c r="AA9" s="155" t="s">
        <v>10</v>
      </c>
      <c r="AB9" s="156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</row>
    <row r="10" spans="1:60" ht="39.75" customHeight="1">
      <c r="A10" s="160">
        <v>5</v>
      </c>
      <c r="B10" s="161"/>
      <c r="C10" s="129" t="s">
        <v>109</v>
      </c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1"/>
      <c r="O10" s="98" t="s">
        <v>13</v>
      </c>
      <c r="P10" s="157"/>
      <c r="Q10" s="157" t="s">
        <v>13</v>
      </c>
      <c r="R10" s="157"/>
      <c r="S10" s="157" t="s">
        <v>13</v>
      </c>
      <c r="T10" s="157"/>
      <c r="U10" s="157" t="s">
        <v>10</v>
      </c>
      <c r="V10" s="157"/>
      <c r="W10" s="158"/>
      <c r="X10" s="158"/>
      <c r="Y10" s="157"/>
      <c r="Z10" s="99"/>
      <c r="AA10" s="155" t="s">
        <v>33</v>
      </c>
      <c r="AB10" s="156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</row>
    <row r="11" spans="1:60" ht="19.5" customHeight="1">
      <c r="A11" s="32"/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</row>
    <row r="12" spans="1:60" ht="19.5" customHeight="1">
      <c r="A12" s="32"/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</row>
    <row r="13" spans="1:60" ht="19.5" customHeight="1">
      <c r="A13" s="32"/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</row>
    <row r="14" spans="1:60" ht="19.5" customHeight="1">
      <c r="A14" s="32"/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</row>
    <row r="15" spans="1:60" ht="19.5" customHeight="1">
      <c r="A15" s="32"/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</row>
    <row r="16" spans="1:60" ht="19.5" customHeight="1">
      <c r="A16" s="32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</row>
    <row r="17" spans="1:60" ht="19.5" customHeight="1">
      <c r="A17" s="32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</row>
    <row r="18" spans="1:60" ht="19.5" customHeight="1">
      <c r="A18" s="32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2"/>
    </row>
    <row r="19" spans="1:60" ht="19.5" customHeight="1">
      <c r="A19" s="32"/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</row>
    <row r="20" spans="1:60" ht="19.5" customHeight="1">
      <c r="A20" s="32"/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</row>
    <row r="21" spans="1:60" ht="19.5" customHeight="1">
      <c r="A21" s="32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</row>
    <row r="22" spans="1:60" ht="19.5" customHeight="1">
      <c r="A22" s="32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</row>
    <row r="23" spans="1:60" ht="19.5" customHeight="1">
      <c r="A23" s="32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</row>
    <row r="24" spans="1:60" ht="19.5" customHeight="1">
      <c r="A24" s="32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2"/>
    </row>
    <row r="25" spans="1:60" ht="19.5" customHeight="1">
      <c r="A25" s="32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</row>
    <row r="26" spans="1:60" ht="19.5" customHeight="1">
      <c r="A26" s="32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</row>
    <row r="27" spans="1:60" ht="19.5" customHeight="1">
      <c r="A27" s="32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</row>
    <row r="28" spans="1:60" ht="19.5" customHeight="1">
      <c r="A28" s="32"/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</row>
    <row r="29" spans="1:60" ht="19.5" customHeight="1">
      <c r="A29" s="32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</row>
    <row r="30" spans="1:60" ht="19.5" customHeight="1">
      <c r="A30" s="32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  <c r="BC30" s="32"/>
      <c r="BD30" s="32"/>
      <c r="BE30" s="32"/>
      <c r="BF30" s="32"/>
      <c r="BG30" s="32"/>
      <c r="BH30" s="32"/>
    </row>
    <row r="31" spans="1:60" ht="19.5" customHeight="1">
      <c r="A31" s="32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</row>
    <row r="32" spans="1:60" ht="19.5" customHeight="1">
      <c r="A32" s="32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  <c r="BE32" s="32"/>
      <c r="BF32" s="32"/>
      <c r="BG32" s="32"/>
      <c r="BH32" s="32"/>
    </row>
    <row r="33" spans="1:60" ht="19.5" customHeight="1">
      <c r="A33" s="32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2"/>
    </row>
    <row r="34" spans="1:60" ht="19.5" customHeight="1">
      <c r="A34" s="32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32"/>
      <c r="BB34" s="32"/>
      <c r="BC34" s="32"/>
      <c r="BD34" s="32"/>
      <c r="BE34" s="32"/>
      <c r="BF34" s="32"/>
      <c r="BG34" s="32"/>
      <c r="BH34" s="32"/>
    </row>
    <row r="35" spans="1:60" ht="19.5" customHeight="1">
      <c r="A35" s="32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2"/>
      <c r="BE35" s="32"/>
      <c r="BF35" s="32"/>
      <c r="BG35" s="32"/>
      <c r="BH35" s="32"/>
    </row>
    <row r="36" spans="1:60" ht="19.5" customHeight="1">
      <c r="A36" s="32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32"/>
      <c r="BD36" s="32"/>
      <c r="BE36" s="32"/>
      <c r="BF36" s="32"/>
      <c r="BG36" s="32"/>
      <c r="BH36" s="32"/>
    </row>
    <row r="37" spans="1:60" ht="19.5" customHeight="1">
      <c r="A37" s="32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2"/>
      <c r="AS37" s="32"/>
      <c r="AT37" s="32"/>
      <c r="AU37" s="32"/>
      <c r="AV37" s="32"/>
      <c r="AW37" s="32"/>
      <c r="AX37" s="32"/>
      <c r="AY37" s="32"/>
      <c r="AZ37" s="32"/>
      <c r="BA37" s="32"/>
      <c r="BB37" s="32"/>
      <c r="BC37" s="32"/>
      <c r="BD37" s="32"/>
      <c r="BE37" s="32"/>
      <c r="BF37" s="32"/>
      <c r="BG37" s="32"/>
      <c r="BH37" s="32"/>
    </row>
    <row r="38" spans="1:60" ht="19.5" customHeight="1">
      <c r="A38" s="32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32"/>
      <c r="BA38" s="32"/>
      <c r="BB38" s="32"/>
      <c r="BC38" s="32"/>
      <c r="BD38" s="32"/>
      <c r="BE38" s="32"/>
      <c r="BF38" s="32"/>
      <c r="BG38" s="32"/>
      <c r="BH38" s="32"/>
    </row>
    <row r="39" spans="1:60" ht="19.5" customHeight="1">
      <c r="A39" s="32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32"/>
      <c r="AV39" s="32"/>
      <c r="AW39" s="32"/>
      <c r="AX39" s="32"/>
      <c r="AY39" s="32"/>
      <c r="AZ39" s="32"/>
      <c r="BA39" s="32"/>
      <c r="BB39" s="32"/>
      <c r="BC39" s="32"/>
      <c r="BD39" s="32"/>
      <c r="BE39" s="32"/>
      <c r="BF39" s="32"/>
      <c r="BG39" s="32"/>
      <c r="BH39" s="32"/>
    </row>
    <row r="40" spans="1:60" ht="19.5" customHeight="1">
      <c r="A40" s="32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32"/>
      <c r="AV40" s="32"/>
      <c r="AW40" s="32"/>
      <c r="AX40" s="32"/>
      <c r="AY40" s="32"/>
      <c r="AZ40" s="32"/>
      <c r="BA40" s="32"/>
      <c r="BB40" s="32"/>
      <c r="BC40" s="32"/>
      <c r="BD40" s="32"/>
      <c r="BE40" s="32"/>
      <c r="BF40" s="32"/>
      <c r="BG40" s="32"/>
      <c r="BH40" s="32"/>
    </row>
    <row r="41" spans="1:60" ht="19.5" customHeight="1">
      <c r="A41" s="32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32"/>
      <c r="BA41" s="32"/>
      <c r="BB41" s="32"/>
      <c r="BC41" s="32"/>
      <c r="BD41" s="32"/>
      <c r="BE41" s="32"/>
      <c r="BF41" s="32"/>
      <c r="BG41" s="32"/>
      <c r="BH41" s="32"/>
    </row>
    <row r="42" spans="1:60" ht="19.5" customHeight="1">
      <c r="A42" s="32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/>
      <c r="BA42" s="32"/>
      <c r="BB42" s="32"/>
      <c r="BC42" s="32"/>
      <c r="BD42" s="32"/>
      <c r="BE42" s="32"/>
      <c r="BF42" s="32"/>
      <c r="BG42" s="32"/>
      <c r="BH42" s="32"/>
    </row>
    <row r="43" spans="1:60" ht="19.5" customHeight="1">
      <c r="A43" s="32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2"/>
      <c r="AW43" s="32"/>
      <c r="AX43" s="32"/>
      <c r="AY43" s="32"/>
      <c r="AZ43" s="32"/>
      <c r="BA43" s="32"/>
      <c r="BB43" s="32"/>
      <c r="BC43" s="32"/>
      <c r="BD43" s="32"/>
      <c r="BE43" s="32"/>
      <c r="BF43" s="32"/>
      <c r="BG43" s="32"/>
      <c r="BH43" s="32"/>
    </row>
    <row r="44" spans="1:60" ht="19.5" customHeight="1">
      <c r="A44" s="32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32"/>
      <c r="AX44" s="32"/>
      <c r="AY44" s="32"/>
      <c r="AZ44" s="32"/>
      <c r="BA44" s="32"/>
      <c r="BB44" s="32"/>
      <c r="BC44" s="32"/>
      <c r="BD44" s="32"/>
      <c r="BE44" s="32"/>
      <c r="BF44" s="32"/>
      <c r="BG44" s="32"/>
      <c r="BH44" s="32"/>
    </row>
    <row r="45" spans="1:60" ht="19.5" customHeight="1">
      <c r="A45" s="32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  <c r="AY45" s="32"/>
      <c r="AZ45" s="32"/>
      <c r="BA45" s="32"/>
      <c r="BB45" s="32"/>
      <c r="BC45" s="32"/>
      <c r="BD45" s="32"/>
      <c r="BE45" s="32"/>
      <c r="BF45" s="32"/>
      <c r="BG45" s="32"/>
      <c r="BH45" s="32"/>
    </row>
    <row r="46" spans="1:60" ht="19.5" customHeight="1">
      <c r="A46" s="32"/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2"/>
      <c r="AY46" s="32"/>
      <c r="AZ46" s="32"/>
      <c r="BA46" s="32"/>
      <c r="BB46" s="32"/>
      <c r="BC46" s="32"/>
      <c r="BD46" s="32"/>
      <c r="BE46" s="32"/>
      <c r="BF46" s="32"/>
      <c r="BG46" s="32"/>
      <c r="BH46" s="32"/>
    </row>
    <row r="47" spans="1:60" ht="19.5" customHeight="1">
      <c r="A47" s="32"/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32"/>
      <c r="AX47" s="32"/>
      <c r="AY47" s="32"/>
      <c r="AZ47" s="32"/>
      <c r="BA47" s="32"/>
      <c r="BB47" s="32"/>
      <c r="BC47" s="32"/>
      <c r="BD47" s="32"/>
      <c r="BE47" s="32"/>
      <c r="BF47" s="32"/>
      <c r="BG47" s="32"/>
      <c r="BH47" s="32"/>
    </row>
    <row r="48" spans="1:60" ht="19.5" customHeight="1">
      <c r="A48" s="32"/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32"/>
      <c r="AW48" s="32"/>
      <c r="AX48" s="32"/>
      <c r="AY48" s="32"/>
      <c r="AZ48" s="32"/>
      <c r="BA48" s="32"/>
      <c r="BB48" s="32"/>
      <c r="BC48" s="32"/>
      <c r="BD48" s="32"/>
      <c r="BE48" s="32"/>
      <c r="BF48" s="32"/>
      <c r="BG48" s="32"/>
      <c r="BH48" s="32"/>
    </row>
    <row r="49" spans="1:60" ht="19.5" customHeight="1">
      <c r="A49" s="32"/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/>
      <c r="AP49" s="32"/>
      <c r="AQ49" s="32"/>
      <c r="AR49" s="32"/>
      <c r="AS49" s="32"/>
      <c r="AT49" s="32"/>
      <c r="AU49" s="32"/>
      <c r="AV49" s="32"/>
      <c r="AW49" s="32"/>
      <c r="AX49" s="32"/>
      <c r="AY49" s="32"/>
      <c r="AZ49" s="32"/>
      <c r="BA49" s="32"/>
      <c r="BB49" s="32"/>
      <c r="BC49" s="32"/>
      <c r="BD49" s="32"/>
      <c r="BE49" s="32"/>
      <c r="BF49" s="32"/>
      <c r="BG49" s="32"/>
      <c r="BH49" s="32"/>
    </row>
    <row r="50" spans="1:60" ht="19.5" customHeight="1">
      <c r="A50" s="32"/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32"/>
      <c r="AP50" s="32"/>
      <c r="AQ50" s="32"/>
      <c r="AR50" s="32"/>
      <c r="AS50" s="32"/>
      <c r="AT50" s="32"/>
      <c r="AU50" s="32"/>
      <c r="AV50" s="32"/>
      <c r="AW50" s="32"/>
      <c r="AX50" s="32"/>
      <c r="AY50" s="32"/>
      <c r="AZ50" s="32"/>
      <c r="BA50" s="32"/>
      <c r="BB50" s="32"/>
      <c r="BC50" s="32"/>
      <c r="BD50" s="32"/>
      <c r="BE50" s="32"/>
      <c r="BF50" s="32"/>
      <c r="BG50" s="32"/>
      <c r="BH50" s="32"/>
    </row>
    <row r="51" spans="1:60" ht="19.5" customHeight="1">
      <c r="A51" s="32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2"/>
      <c r="AS51" s="32"/>
      <c r="AT51" s="32"/>
      <c r="AU51" s="32"/>
      <c r="AV51" s="32"/>
      <c r="AW51" s="32"/>
      <c r="AX51" s="32"/>
      <c r="AY51" s="32"/>
      <c r="AZ51" s="32"/>
      <c r="BA51" s="32"/>
      <c r="BB51" s="32"/>
      <c r="BC51" s="32"/>
      <c r="BD51" s="32"/>
      <c r="BE51" s="32"/>
      <c r="BF51" s="32"/>
      <c r="BG51" s="32"/>
      <c r="BH51" s="32"/>
    </row>
    <row r="52" spans="1:60" ht="19.5" customHeight="1">
      <c r="A52" s="32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  <c r="AU52" s="32"/>
      <c r="AV52" s="32"/>
      <c r="AW52" s="32"/>
      <c r="AX52" s="32"/>
      <c r="AY52" s="32"/>
      <c r="AZ52" s="32"/>
      <c r="BA52" s="32"/>
      <c r="BB52" s="32"/>
      <c r="BC52" s="32"/>
      <c r="BD52" s="32"/>
      <c r="BE52" s="32"/>
      <c r="BF52" s="32"/>
      <c r="BG52" s="32"/>
      <c r="BH52" s="32"/>
    </row>
    <row r="53" spans="1:60" ht="19.5" customHeight="1">
      <c r="A53" s="32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  <c r="AU53" s="32"/>
      <c r="AV53" s="32"/>
      <c r="AW53" s="32"/>
      <c r="AX53" s="32"/>
      <c r="AY53" s="32"/>
      <c r="AZ53" s="32"/>
      <c r="BA53" s="32"/>
      <c r="BB53" s="32"/>
      <c r="BC53" s="32"/>
      <c r="BD53" s="32"/>
      <c r="BE53" s="32"/>
      <c r="BF53" s="32"/>
      <c r="BG53" s="32"/>
      <c r="BH53" s="32"/>
    </row>
    <row r="54" spans="1:60" ht="19.5" customHeight="1">
      <c r="A54" s="32"/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O54" s="32"/>
      <c r="AP54" s="32"/>
      <c r="AQ54" s="32"/>
      <c r="AR54" s="32"/>
      <c r="AS54" s="32"/>
      <c r="AT54" s="32"/>
      <c r="AU54" s="32"/>
      <c r="AV54" s="32"/>
      <c r="AW54" s="32"/>
      <c r="AX54" s="32"/>
      <c r="AY54" s="32"/>
      <c r="AZ54" s="32"/>
      <c r="BA54" s="32"/>
      <c r="BB54" s="32"/>
      <c r="BC54" s="32"/>
      <c r="BD54" s="32"/>
      <c r="BE54" s="32"/>
      <c r="BF54" s="32"/>
      <c r="BG54" s="32"/>
      <c r="BH54" s="32"/>
    </row>
    <row r="55" spans="1:60" ht="19.5" customHeight="1">
      <c r="A55" s="32"/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32"/>
      <c r="AP55" s="32"/>
      <c r="AQ55" s="32"/>
      <c r="AR55" s="32"/>
      <c r="AS55" s="32"/>
      <c r="AT55" s="32"/>
      <c r="AU55" s="32"/>
      <c r="AV55" s="32"/>
      <c r="AW55" s="32"/>
      <c r="AX55" s="32"/>
      <c r="AY55" s="32"/>
      <c r="AZ55" s="32"/>
      <c r="BA55" s="32"/>
      <c r="BB55" s="32"/>
      <c r="BC55" s="32"/>
      <c r="BD55" s="32"/>
      <c r="BE55" s="32"/>
      <c r="BF55" s="32"/>
      <c r="BG55" s="32"/>
      <c r="BH55" s="32"/>
    </row>
    <row r="56" spans="1:60" ht="19.5" customHeight="1">
      <c r="A56" s="32"/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  <c r="AL56" s="32"/>
      <c r="AM56" s="32"/>
      <c r="AN56" s="32"/>
      <c r="AO56" s="32"/>
      <c r="AP56" s="32"/>
      <c r="AQ56" s="32"/>
      <c r="AR56" s="32"/>
      <c r="AS56" s="32"/>
      <c r="AT56" s="32"/>
      <c r="AU56" s="32"/>
      <c r="AV56" s="32"/>
      <c r="AW56" s="32"/>
      <c r="AX56" s="32"/>
      <c r="AY56" s="32"/>
      <c r="AZ56" s="32"/>
      <c r="BA56" s="32"/>
      <c r="BB56" s="32"/>
      <c r="BC56" s="32"/>
      <c r="BD56" s="32"/>
      <c r="BE56" s="32"/>
      <c r="BF56" s="32"/>
      <c r="BG56" s="32"/>
      <c r="BH56" s="32"/>
    </row>
    <row r="57" spans="1:60" ht="19.5" customHeight="1">
      <c r="A57" s="32"/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32"/>
      <c r="AN57" s="32"/>
      <c r="AO57" s="32"/>
      <c r="AP57" s="32"/>
      <c r="AQ57" s="32"/>
      <c r="AR57" s="32"/>
      <c r="AS57" s="32"/>
      <c r="AT57" s="32"/>
      <c r="AU57" s="32"/>
      <c r="AV57" s="32"/>
      <c r="AW57" s="32"/>
      <c r="AX57" s="32"/>
      <c r="AY57" s="32"/>
      <c r="AZ57" s="32"/>
      <c r="BA57" s="32"/>
      <c r="BB57" s="32"/>
      <c r="BC57" s="32"/>
      <c r="BD57" s="32"/>
      <c r="BE57" s="32"/>
      <c r="BF57" s="32"/>
      <c r="BG57" s="32"/>
      <c r="BH57" s="32"/>
    </row>
    <row r="58" spans="1:60" ht="19.5" customHeight="1">
      <c r="A58" s="32"/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2"/>
      <c r="AN58" s="32"/>
      <c r="AO58" s="32"/>
      <c r="AP58" s="32"/>
      <c r="AQ58" s="32"/>
      <c r="AR58" s="32"/>
      <c r="AS58" s="32"/>
      <c r="AT58" s="32"/>
      <c r="AU58" s="32"/>
      <c r="AV58" s="32"/>
      <c r="AW58" s="32"/>
      <c r="AX58" s="32"/>
      <c r="AY58" s="32"/>
      <c r="AZ58" s="32"/>
      <c r="BA58" s="32"/>
      <c r="BB58" s="32"/>
      <c r="BC58" s="32"/>
      <c r="BD58" s="32"/>
      <c r="BE58" s="32"/>
      <c r="BF58" s="32"/>
      <c r="BG58" s="32"/>
      <c r="BH58" s="32"/>
    </row>
    <row r="59" spans="1:60" ht="19.5" customHeight="1">
      <c r="A59" s="32"/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/>
      <c r="AO59" s="32"/>
      <c r="AP59" s="32"/>
      <c r="AQ59" s="32"/>
      <c r="AR59" s="32"/>
      <c r="AS59" s="32"/>
      <c r="AT59" s="32"/>
      <c r="AU59" s="32"/>
      <c r="AV59" s="32"/>
      <c r="AW59" s="32"/>
      <c r="AX59" s="32"/>
      <c r="AY59" s="32"/>
      <c r="AZ59" s="32"/>
      <c r="BA59" s="32"/>
      <c r="BB59" s="32"/>
      <c r="BC59" s="32"/>
      <c r="BD59" s="32"/>
      <c r="BE59" s="32"/>
      <c r="BF59" s="32"/>
      <c r="BG59" s="32"/>
      <c r="BH59" s="32"/>
    </row>
    <row r="60" spans="1:60" ht="19.5" customHeight="1">
      <c r="A60" s="32"/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2"/>
      <c r="AT60" s="32"/>
      <c r="AU60" s="32"/>
      <c r="AV60" s="32"/>
      <c r="AW60" s="32"/>
      <c r="AX60" s="32"/>
      <c r="AY60" s="32"/>
      <c r="AZ60" s="32"/>
      <c r="BA60" s="32"/>
      <c r="BB60" s="32"/>
      <c r="BC60" s="32"/>
      <c r="BD60" s="32"/>
      <c r="BE60" s="32"/>
      <c r="BF60" s="32"/>
      <c r="BG60" s="32"/>
      <c r="BH60" s="32"/>
    </row>
    <row r="61" spans="1:60" ht="19.5" customHeight="1">
      <c r="A61" s="32"/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  <c r="AS61" s="32"/>
      <c r="AT61" s="32"/>
      <c r="AU61" s="32"/>
      <c r="AV61" s="32"/>
      <c r="AW61" s="32"/>
      <c r="AX61" s="32"/>
      <c r="AY61" s="32"/>
      <c r="AZ61" s="32"/>
      <c r="BA61" s="32"/>
      <c r="BB61" s="32"/>
      <c r="BC61" s="32"/>
      <c r="BD61" s="32"/>
      <c r="BE61" s="32"/>
      <c r="BF61" s="32"/>
      <c r="BG61" s="32"/>
      <c r="BH61" s="32"/>
    </row>
    <row r="62" spans="1:60" ht="19.5" customHeight="1">
      <c r="A62" s="32"/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32"/>
      <c r="AJ62" s="32"/>
      <c r="AK62" s="32"/>
      <c r="AL62" s="32"/>
      <c r="AM62" s="32"/>
      <c r="AN62" s="32"/>
      <c r="AO62" s="32"/>
      <c r="AP62" s="32"/>
      <c r="AQ62" s="32"/>
      <c r="AR62" s="32"/>
      <c r="AS62" s="32"/>
      <c r="AT62" s="32"/>
      <c r="AU62" s="32"/>
      <c r="AV62" s="32"/>
      <c r="AW62" s="32"/>
      <c r="AX62" s="32"/>
      <c r="AY62" s="32"/>
      <c r="AZ62" s="32"/>
      <c r="BA62" s="32"/>
      <c r="BB62" s="32"/>
      <c r="BC62" s="32"/>
      <c r="BD62" s="32"/>
      <c r="BE62" s="32"/>
      <c r="BF62" s="32"/>
      <c r="BG62" s="32"/>
      <c r="BH62" s="32"/>
    </row>
    <row r="63" spans="1:60" ht="19.5" customHeight="1">
      <c r="A63" s="32"/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32"/>
      <c r="AO63" s="32"/>
      <c r="AP63" s="32"/>
      <c r="AQ63" s="32"/>
      <c r="AR63" s="32"/>
      <c r="AS63" s="32"/>
      <c r="AT63" s="32"/>
      <c r="AU63" s="32"/>
      <c r="AV63" s="32"/>
      <c r="AW63" s="32"/>
      <c r="AX63" s="32"/>
      <c r="AY63" s="32"/>
      <c r="AZ63" s="32"/>
      <c r="BA63" s="32"/>
      <c r="BB63" s="32"/>
      <c r="BC63" s="32"/>
      <c r="BD63" s="32"/>
      <c r="BE63" s="32"/>
      <c r="BF63" s="32"/>
      <c r="BG63" s="32"/>
      <c r="BH63" s="32"/>
    </row>
    <row r="64" spans="1:60" ht="19.5" customHeight="1">
      <c r="A64" s="32"/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  <c r="AO64" s="32"/>
      <c r="AP64" s="32"/>
      <c r="AQ64" s="32"/>
      <c r="AR64" s="32"/>
      <c r="AS64" s="32"/>
      <c r="AT64" s="32"/>
      <c r="AU64" s="32"/>
      <c r="AV64" s="32"/>
      <c r="AW64" s="32"/>
      <c r="AX64" s="32"/>
      <c r="AY64" s="32"/>
      <c r="AZ64" s="32"/>
      <c r="BA64" s="32"/>
      <c r="BB64" s="32"/>
      <c r="BC64" s="32"/>
      <c r="BD64" s="32"/>
      <c r="BE64" s="32"/>
      <c r="BF64" s="32"/>
      <c r="BG64" s="32"/>
      <c r="BH64" s="32"/>
    </row>
    <row r="65" spans="1:60" ht="19.5" customHeight="1">
      <c r="A65" s="32"/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2"/>
      <c r="AO65" s="32"/>
      <c r="AP65" s="32"/>
      <c r="AQ65" s="32"/>
      <c r="AR65" s="32"/>
      <c r="AS65" s="32"/>
      <c r="AT65" s="32"/>
      <c r="AU65" s="32"/>
      <c r="AV65" s="32"/>
      <c r="AW65" s="32"/>
      <c r="AX65" s="32"/>
      <c r="AY65" s="32"/>
      <c r="AZ65" s="32"/>
      <c r="BA65" s="32"/>
      <c r="BB65" s="32"/>
      <c r="BC65" s="32"/>
      <c r="BD65" s="32"/>
      <c r="BE65" s="32"/>
      <c r="BF65" s="32"/>
      <c r="BG65" s="32"/>
      <c r="BH65" s="32"/>
    </row>
    <row r="66" spans="1:60" ht="19.5" customHeight="1">
      <c r="A66" s="32"/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32"/>
      <c r="AH66" s="32"/>
      <c r="AI66" s="32"/>
      <c r="AJ66" s="32"/>
      <c r="AK66" s="32"/>
      <c r="AL66" s="32"/>
      <c r="AM66" s="32"/>
      <c r="AN66" s="32"/>
      <c r="AO66" s="32"/>
      <c r="AP66" s="32"/>
      <c r="AQ66" s="32"/>
      <c r="AR66" s="32"/>
      <c r="AS66" s="32"/>
      <c r="AT66" s="32"/>
      <c r="AU66" s="32"/>
      <c r="AV66" s="32"/>
      <c r="AW66" s="32"/>
      <c r="AX66" s="32"/>
      <c r="AY66" s="32"/>
      <c r="AZ66" s="32"/>
      <c r="BA66" s="32"/>
      <c r="BB66" s="32"/>
      <c r="BC66" s="32"/>
      <c r="BD66" s="32"/>
      <c r="BE66" s="32"/>
      <c r="BF66" s="32"/>
      <c r="BG66" s="32"/>
      <c r="BH66" s="32"/>
    </row>
    <row r="67" spans="1:60" ht="19.5" customHeight="1">
      <c r="A67" s="32"/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2"/>
      <c r="AK67" s="32"/>
      <c r="AL67" s="32"/>
      <c r="AM67" s="32"/>
      <c r="AN67" s="32"/>
      <c r="AO67" s="32"/>
      <c r="AP67" s="32"/>
      <c r="AQ67" s="32"/>
      <c r="AR67" s="32"/>
      <c r="AS67" s="32"/>
      <c r="AT67" s="32"/>
      <c r="AU67" s="32"/>
      <c r="AV67" s="32"/>
      <c r="AW67" s="32"/>
      <c r="AX67" s="32"/>
      <c r="AY67" s="32"/>
      <c r="AZ67" s="32"/>
      <c r="BA67" s="32"/>
      <c r="BB67" s="32"/>
      <c r="BC67" s="32"/>
      <c r="BD67" s="32"/>
      <c r="BE67" s="32"/>
      <c r="BF67" s="32"/>
      <c r="BG67" s="32"/>
      <c r="BH67" s="32"/>
    </row>
  </sheetData>
  <sheetProtection sheet="1" objects="1" scenarios="1"/>
  <mergeCells count="57">
    <mergeCell ref="A1:AB1"/>
    <mergeCell ref="AA5:AB5"/>
    <mergeCell ref="Y5:Z5"/>
    <mergeCell ref="A2:AB2"/>
    <mergeCell ref="A3:AB3"/>
    <mergeCell ref="A5:B5"/>
    <mergeCell ref="C5:N5"/>
    <mergeCell ref="O5:P5"/>
    <mergeCell ref="Q5:R5"/>
    <mergeCell ref="S5:T5"/>
    <mergeCell ref="C6:N6"/>
    <mergeCell ref="O6:P6"/>
    <mergeCell ref="Q6:R6"/>
    <mergeCell ref="S6:T6"/>
    <mergeCell ref="U6:V6"/>
    <mergeCell ref="W6:X6"/>
    <mergeCell ref="Y6:Z6"/>
    <mergeCell ref="AA6:AB6"/>
    <mergeCell ref="A7:B7"/>
    <mergeCell ref="C7:N7"/>
    <mergeCell ref="O7:P7"/>
    <mergeCell ref="Q7:R7"/>
    <mergeCell ref="AA8:AB8"/>
    <mergeCell ref="S7:T7"/>
    <mergeCell ref="U7:V7"/>
    <mergeCell ref="W7:X7"/>
    <mergeCell ref="Y7:Z7"/>
    <mergeCell ref="S8:T8"/>
    <mergeCell ref="U8:V8"/>
    <mergeCell ref="W8:X8"/>
    <mergeCell ref="Y8:Z8"/>
    <mergeCell ref="A8:B8"/>
    <mergeCell ref="C8:N8"/>
    <mergeCell ref="O8:P8"/>
    <mergeCell ref="Q8:R8"/>
    <mergeCell ref="AA10:AB10"/>
    <mergeCell ref="U9:V9"/>
    <mergeCell ref="W9:X9"/>
    <mergeCell ref="Y9:Z9"/>
    <mergeCell ref="S10:T10"/>
    <mergeCell ref="U10:V10"/>
    <mergeCell ref="W10:X10"/>
    <mergeCell ref="Y10:Z10"/>
    <mergeCell ref="A10:B10"/>
    <mergeCell ref="C10:N10"/>
    <mergeCell ref="O10:P10"/>
    <mergeCell ref="Q10:R10"/>
    <mergeCell ref="U5:V5"/>
    <mergeCell ref="W5:X5"/>
    <mergeCell ref="A6:B6"/>
    <mergeCell ref="AA9:AB9"/>
    <mergeCell ref="A9:B9"/>
    <mergeCell ref="C9:N9"/>
    <mergeCell ref="O9:P9"/>
    <mergeCell ref="Q9:R9"/>
    <mergeCell ref="S9:T9"/>
    <mergeCell ref="AA7:AB7"/>
  </mergeCells>
  <printOptions horizontalCentered="1"/>
  <pageMargins left="0" right="0" top="0.3937007874015748" bottom="0" header="0" footer="0"/>
  <pageSetup horizontalDpi="300" verticalDpi="300" orientation="portrait" paperSize="9" scale="90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3"/>
  </sheetPr>
  <dimension ref="A1:I38"/>
  <sheetViews>
    <sheetView tabSelected="1"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204" customWidth="1"/>
    <col min="2" max="16384" width="9.125" style="204" customWidth="1"/>
  </cols>
  <sheetData>
    <row r="1" spans="1:9" ht="15.75">
      <c r="A1" s="203" t="s">
        <v>2</v>
      </c>
      <c r="B1" s="203"/>
      <c r="C1" s="203"/>
      <c r="D1" s="203"/>
      <c r="E1" s="203"/>
      <c r="F1" s="203"/>
      <c r="G1" s="203"/>
      <c r="H1" s="203"/>
      <c r="I1" s="203"/>
    </row>
    <row r="2" spans="1:9" ht="15.75">
      <c r="A2" s="203" t="s">
        <v>110</v>
      </c>
      <c r="B2" s="203"/>
      <c r="C2" s="203"/>
      <c r="D2" s="203"/>
      <c r="E2" s="203"/>
      <c r="F2" s="203"/>
      <c r="G2" s="203"/>
      <c r="H2" s="203"/>
      <c r="I2" s="203"/>
    </row>
    <row r="3" spans="1:9" ht="15.75">
      <c r="A3" s="205">
        <v>40425</v>
      </c>
      <c r="B3" s="205"/>
      <c r="C3" s="205"/>
      <c r="D3" s="205"/>
      <c r="E3" s="205"/>
      <c r="F3" s="205"/>
      <c r="G3" s="205"/>
      <c r="H3" s="205"/>
      <c r="I3" s="205"/>
    </row>
    <row r="4" spans="1:9" ht="15.75">
      <c r="A4" s="206"/>
      <c r="B4" s="206"/>
      <c r="C4" s="206"/>
      <c r="D4" s="206"/>
      <c r="E4" s="206"/>
      <c r="F4" s="206"/>
      <c r="G4" s="206"/>
      <c r="H4" s="206"/>
      <c r="I4" s="206"/>
    </row>
    <row r="5" spans="1:9" ht="15.75">
      <c r="A5" s="207"/>
      <c r="B5" s="207"/>
      <c r="C5" s="207"/>
      <c r="D5" s="207"/>
      <c r="E5" s="207"/>
      <c r="F5" s="207"/>
      <c r="G5" s="207"/>
      <c r="H5" s="207"/>
      <c r="I5" s="207"/>
    </row>
    <row r="6" spans="1:9" ht="12.75">
      <c r="A6" s="208" t="s">
        <v>15</v>
      </c>
      <c r="B6" s="209" t="s">
        <v>1</v>
      </c>
      <c r="C6" s="210" t="s">
        <v>16</v>
      </c>
      <c r="D6" s="210"/>
      <c r="E6" s="210"/>
      <c r="F6" s="210"/>
      <c r="G6" s="210"/>
      <c r="H6" s="210"/>
      <c r="I6" s="210"/>
    </row>
    <row r="7" spans="1:9" ht="18">
      <c r="A7" s="211" t="s">
        <v>111</v>
      </c>
      <c r="B7" s="212">
        <v>1</v>
      </c>
      <c r="C7" s="213" t="str">
        <f>Мстр1!G36</f>
        <v>Аристов Александр</v>
      </c>
      <c r="D7" s="210"/>
      <c r="E7" s="210"/>
      <c r="F7" s="210"/>
      <c r="G7" s="210"/>
      <c r="H7" s="210"/>
      <c r="I7" s="210"/>
    </row>
    <row r="8" spans="1:9" ht="18">
      <c r="A8" s="211" t="s">
        <v>112</v>
      </c>
      <c r="B8" s="212">
        <v>2</v>
      </c>
      <c r="C8" s="213" t="str">
        <f>Мстр1!G56</f>
        <v>Яковлев Михаил</v>
      </c>
      <c r="D8" s="210"/>
      <c r="E8" s="210"/>
      <c r="F8" s="210"/>
      <c r="G8" s="210"/>
      <c r="H8" s="210"/>
      <c r="I8" s="210"/>
    </row>
    <row r="9" spans="1:9" ht="18">
      <c r="A9" s="211" t="s">
        <v>113</v>
      </c>
      <c r="B9" s="212">
        <v>3</v>
      </c>
      <c r="C9" s="213" t="str">
        <f>Мстр2!I22</f>
        <v>Харламов Руслан</v>
      </c>
      <c r="D9" s="210"/>
      <c r="E9" s="210"/>
      <c r="F9" s="210"/>
      <c r="G9" s="210"/>
      <c r="H9" s="210"/>
      <c r="I9" s="210"/>
    </row>
    <row r="10" spans="1:9" ht="18">
      <c r="A10" s="211" t="s">
        <v>114</v>
      </c>
      <c r="B10" s="212">
        <v>4</v>
      </c>
      <c r="C10" s="213" t="str">
        <f>Мстр2!I32</f>
        <v>Сафиуллин Азат</v>
      </c>
      <c r="D10" s="210"/>
      <c r="E10" s="210"/>
      <c r="F10" s="210"/>
      <c r="G10" s="210"/>
      <c r="H10" s="210"/>
      <c r="I10" s="210"/>
    </row>
    <row r="11" spans="1:9" ht="18">
      <c r="A11" s="211" t="s">
        <v>115</v>
      </c>
      <c r="B11" s="212">
        <v>5</v>
      </c>
      <c r="C11" s="213" t="str">
        <f>Мстр1!G63</f>
        <v>Аббасов Рустамхон</v>
      </c>
      <c r="D11" s="210"/>
      <c r="E11" s="210"/>
      <c r="F11" s="210"/>
      <c r="G11" s="210"/>
      <c r="H11" s="210"/>
      <c r="I11" s="210"/>
    </row>
    <row r="12" spans="1:9" ht="18">
      <c r="A12" s="211" t="s">
        <v>100</v>
      </c>
      <c r="B12" s="212">
        <v>6</v>
      </c>
      <c r="C12" s="213" t="str">
        <f>Мстр1!G65</f>
        <v>Ратникова Наталья</v>
      </c>
      <c r="D12" s="210"/>
      <c r="E12" s="210"/>
      <c r="F12" s="210"/>
      <c r="G12" s="210"/>
      <c r="H12" s="210"/>
      <c r="I12" s="210"/>
    </row>
    <row r="13" spans="1:9" ht="18">
      <c r="A13" s="211" t="s">
        <v>101</v>
      </c>
      <c r="B13" s="212">
        <v>7</v>
      </c>
      <c r="C13" s="213" t="str">
        <f>Мстр1!G68</f>
        <v>Шакуров Нафис</v>
      </c>
      <c r="D13" s="210"/>
      <c r="E13" s="210"/>
      <c r="F13" s="210"/>
      <c r="G13" s="210"/>
      <c r="H13" s="210"/>
      <c r="I13" s="210"/>
    </row>
    <row r="14" spans="1:9" ht="18">
      <c r="A14" s="211" t="s">
        <v>79</v>
      </c>
      <c r="B14" s="212">
        <v>8</v>
      </c>
      <c r="C14" s="213" t="str">
        <f>Мстр1!G70</f>
        <v>Суфияров Эдуард</v>
      </c>
      <c r="D14" s="210"/>
      <c r="E14" s="210"/>
      <c r="F14" s="210"/>
      <c r="G14" s="210"/>
      <c r="H14" s="210"/>
      <c r="I14" s="210"/>
    </row>
    <row r="15" spans="1:9" ht="18">
      <c r="A15" s="211" t="s">
        <v>102</v>
      </c>
      <c r="B15" s="212">
        <v>9</v>
      </c>
      <c r="C15" s="213" t="str">
        <f>Мстр1!D72</f>
        <v>Шакиров Ильяс</v>
      </c>
      <c r="D15" s="210"/>
      <c r="E15" s="210"/>
      <c r="F15" s="210"/>
      <c r="G15" s="210"/>
      <c r="H15" s="210"/>
      <c r="I15" s="210"/>
    </row>
    <row r="16" spans="1:9" ht="18">
      <c r="A16" s="211" t="s">
        <v>116</v>
      </c>
      <c r="B16" s="212">
        <v>10</v>
      </c>
      <c r="C16" s="213" t="str">
        <f>Мстр1!D75</f>
        <v>Зайнуллин Ринат</v>
      </c>
      <c r="D16" s="210"/>
      <c r="E16" s="210"/>
      <c r="F16" s="210"/>
      <c r="G16" s="210"/>
      <c r="H16" s="210"/>
      <c r="I16" s="210"/>
    </row>
    <row r="17" spans="1:9" ht="18">
      <c r="A17" s="211" t="s">
        <v>103</v>
      </c>
      <c r="B17" s="212">
        <v>11</v>
      </c>
      <c r="C17" s="213" t="str">
        <f>Мстр1!G73</f>
        <v>Хайруллин Шамиль</v>
      </c>
      <c r="D17" s="210"/>
      <c r="E17" s="210"/>
      <c r="F17" s="210"/>
      <c r="G17" s="210"/>
      <c r="H17" s="210"/>
      <c r="I17" s="210"/>
    </row>
    <row r="18" spans="1:9" ht="18">
      <c r="A18" s="211" t="s">
        <v>117</v>
      </c>
      <c r="B18" s="212">
        <v>12</v>
      </c>
      <c r="C18" s="213" t="str">
        <f>Мстр1!G75</f>
        <v>Исмайлов Азат</v>
      </c>
      <c r="D18" s="210"/>
      <c r="E18" s="210"/>
      <c r="F18" s="210"/>
      <c r="G18" s="210"/>
      <c r="H18" s="210"/>
      <c r="I18" s="210"/>
    </row>
    <row r="19" spans="1:9" ht="18">
      <c r="A19" s="211" t="s">
        <v>81</v>
      </c>
      <c r="B19" s="212">
        <v>13</v>
      </c>
      <c r="C19" s="213" t="str">
        <f>Мстр2!I40</f>
        <v>Семенов Константин</v>
      </c>
      <c r="D19" s="210"/>
      <c r="E19" s="210"/>
      <c r="F19" s="210"/>
      <c r="G19" s="210"/>
      <c r="H19" s="210"/>
      <c r="I19" s="210"/>
    </row>
    <row r="20" spans="1:9" ht="18">
      <c r="A20" s="211" t="s">
        <v>118</v>
      </c>
      <c r="B20" s="212">
        <v>14</v>
      </c>
      <c r="C20" s="213" t="str">
        <f>Мстр2!I44</f>
        <v>Халимонов Евгений</v>
      </c>
      <c r="D20" s="210"/>
      <c r="E20" s="210"/>
      <c r="F20" s="210"/>
      <c r="G20" s="210"/>
      <c r="H20" s="210"/>
      <c r="I20" s="210"/>
    </row>
    <row r="21" spans="1:9" ht="18">
      <c r="A21" s="211" t="s">
        <v>88</v>
      </c>
      <c r="B21" s="212">
        <v>15</v>
      </c>
      <c r="C21" s="213" t="str">
        <f>Мстр2!I46</f>
        <v>Барышев Сергей</v>
      </c>
      <c r="D21" s="210"/>
      <c r="E21" s="210"/>
      <c r="F21" s="210"/>
      <c r="G21" s="210"/>
      <c r="H21" s="210"/>
      <c r="I21" s="210"/>
    </row>
    <row r="22" spans="1:9" ht="18">
      <c r="A22" s="211" t="s">
        <v>105</v>
      </c>
      <c r="B22" s="212">
        <v>16</v>
      </c>
      <c r="C22" s="213" t="str">
        <f>Мстр2!I48</f>
        <v>Вафин Егор</v>
      </c>
      <c r="D22" s="210"/>
      <c r="E22" s="210"/>
      <c r="F22" s="210"/>
      <c r="G22" s="210"/>
      <c r="H22" s="210"/>
      <c r="I22" s="210"/>
    </row>
    <row r="23" spans="1:9" ht="18">
      <c r="A23" s="211" t="s">
        <v>87</v>
      </c>
      <c r="B23" s="212">
        <v>17</v>
      </c>
      <c r="C23" s="213" t="str">
        <f>Мстр2!E44</f>
        <v>Горбунов Вячеслав</v>
      </c>
      <c r="D23" s="210"/>
      <c r="E23" s="210"/>
      <c r="F23" s="210"/>
      <c r="G23" s="210"/>
      <c r="H23" s="210"/>
      <c r="I23" s="210"/>
    </row>
    <row r="24" spans="1:9" ht="18">
      <c r="A24" s="211" t="s">
        <v>44</v>
      </c>
      <c r="B24" s="212">
        <v>18</v>
      </c>
      <c r="C24" s="213" t="str">
        <f>Мстр2!E50</f>
        <v>Хайруллин Ильнур</v>
      </c>
      <c r="D24" s="210"/>
      <c r="E24" s="210"/>
      <c r="F24" s="210"/>
      <c r="G24" s="210"/>
      <c r="H24" s="210"/>
      <c r="I24" s="210"/>
    </row>
    <row r="25" spans="1:9" ht="18">
      <c r="A25" s="211" t="s">
        <v>119</v>
      </c>
      <c r="B25" s="212">
        <v>19</v>
      </c>
      <c r="C25" s="213" t="str">
        <f>Мстр2!E53</f>
        <v>Тодрамович Александр</v>
      </c>
      <c r="D25" s="210"/>
      <c r="E25" s="210"/>
      <c r="F25" s="210"/>
      <c r="G25" s="210"/>
      <c r="H25" s="210"/>
      <c r="I25" s="210"/>
    </row>
    <row r="26" spans="1:9" ht="18">
      <c r="A26" s="211" t="s">
        <v>89</v>
      </c>
      <c r="B26" s="212">
        <v>20</v>
      </c>
      <c r="C26" s="213" t="str">
        <f>Мстр2!E55</f>
        <v>Габбасов Булат</v>
      </c>
      <c r="D26" s="210"/>
      <c r="E26" s="210"/>
      <c r="F26" s="210"/>
      <c r="G26" s="210"/>
      <c r="H26" s="210"/>
      <c r="I26" s="210"/>
    </row>
    <row r="27" spans="1:9" ht="18">
      <c r="A27" s="211" t="s">
        <v>120</v>
      </c>
      <c r="B27" s="212">
        <v>21</v>
      </c>
      <c r="C27" s="213" t="str">
        <f>Мстр2!I53</f>
        <v>Давлетов Тимур</v>
      </c>
      <c r="D27" s="210"/>
      <c r="E27" s="210"/>
      <c r="F27" s="210"/>
      <c r="G27" s="210"/>
      <c r="H27" s="210"/>
      <c r="I27" s="210"/>
    </row>
    <row r="28" spans="1:9" ht="18">
      <c r="A28" s="211" t="s">
        <v>41</v>
      </c>
      <c r="B28" s="212">
        <v>22</v>
      </c>
      <c r="C28" s="213" t="str">
        <f>Мстр2!I57</f>
        <v>Хабиров Марс</v>
      </c>
      <c r="D28" s="210"/>
      <c r="E28" s="210"/>
      <c r="F28" s="210"/>
      <c r="G28" s="210"/>
      <c r="H28" s="210"/>
      <c r="I28" s="210"/>
    </row>
    <row r="29" spans="1:9" ht="18">
      <c r="A29" s="211" t="s">
        <v>109</v>
      </c>
      <c r="B29" s="212">
        <v>23</v>
      </c>
      <c r="C29" s="213" t="str">
        <f>Мстр2!I59</f>
        <v>Романченко Геннадий</v>
      </c>
      <c r="D29" s="210"/>
      <c r="E29" s="210"/>
      <c r="F29" s="210"/>
      <c r="G29" s="210"/>
      <c r="H29" s="210"/>
      <c r="I29" s="210"/>
    </row>
    <row r="30" spans="1:9" ht="18">
      <c r="A30" s="211" t="s">
        <v>22</v>
      </c>
      <c r="B30" s="212">
        <v>24</v>
      </c>
      <c r="C30" s="213">
        <f>Мстр2!I61</f>
        <v>0</v>
      </c>
      <c r="D30" s="210"/>
      <c r="E30" s="210"/>
      <c r="F30" s="210"/>
      <c r="G30" s="210"/>
      <c r="H30" s="210"/>
      <c r="I30" s="210"/>
    </row>
    <row r="31" spans="1:9" ht="18">
      <c r="A31" s="211" t="s">
        <v>22</v>
      </c>
      <c r="B31" s="212">
        <v>25</v>
      </c>
      <c r="C31" s="213">
        <f>Мстр2!E63</f>
        <v>0</v>
      </c>
      <c r="D31" s="210"/>
      <c r="E31" s="210"/>
      <c r="F31" s="210"/>
      <c r="G31" s="210"/>
      <c r="H31" s="210"/>
      <c r="I31" s="210"/>
    </row>
    <row r="32" spans="1:9" ht="18">
      <c r="A32" s="211" t="s">
        <v>22</v>
      </c>
      <c r="B32" s="212">
        <v>26</v>
      </c>
      <c r="C32" s="213">
        <f>Мстр2!E69</f>
        <v>0</v>
      </c>
      <c r="D32" s="210"/>
      <c r="E32" s="210"/>
      <c r="F32" s="210"/>
      <c r="G32" s="210"/>
      <c r="H32" s="210"/>
      <c r="I32" s="210"/>
    </row>
    <row r="33" spans="1:9" ht="18">
      <c r="A33" s="211" t="s">
        <v>22</v>
      </c>
      <c r="B33" s="212">
        <v>27</v>
      </c>
      <c r="C33" s="213">
        <f>Мстр2!E72</f>
        <v>0</v>
      </c>
      <c r="D33" s="210"/>
      <c r="E33" s="210"/>
      <c r="F33" s="210"/>
      <c r="G33" s="210"/>
      <c r="H33" s="210"/>
      <c r="I33" s="210"/>
    </row>
    <row r="34" spans="1:9" ht="18">
      <c r="A34" s="211" t="s">
        <v>22</v>
      </c>
      <c r="B34" s="212">
        <v>28</v>
      </c>
      <c r="C34" s="213">
        <f>Мстр2!E74</f>
        <v>0</v>
      </c>
      <c r="D34" s="210"/>
      <c r="E34" s="210"/>
      <c r="F34" s="210"/>
      <c r="G34" s="210"/>
      <c r="H34" s="210"/>
      <c r="I34" s="210"/>
    </row>
    <row r="35" spans="1:9" ht="18">
      <c r="A35" s="211" t="s">
        <v>22</v>
      </c>
      <c r="B35" s="212">
        <v>29</v>
      </c>
      <c r="C35" s="213">
        <f>Мстр2!I66</f>
        <v>0</v>
      </c>
      <c r="D35" s="210"/>
      <c r="E35" s="210"/>
      <c r="F35" s="210"/>
      <c r="G35" s="210"/>
      <c r="H35" s="210"/>
      <c r="I35" s="210"/>
    </row>
    <row r="36" spans="1:9" ht="18">
      <c r="A36" s="211" t="s">
        <v>22</v>
      </c>
      <c r="B36" s="212">
        <v>30</v>
      </c>
      <c r="C36" s="213">
        <f>Мстр2!I70</f>
        <v>0</v>
      </c>
      <c r="D36" s="210"/>
      <c r="E36" s="210"/>
      <c r="F36" s="210"/>
      <c r="G36" s="210"/>
      <c r="H36" s="210"/>
      <c r="I36" s="210"/>
    </row>
    <row r="37" spans="1:9" ht="18">
      <c r="A37" s="211" t="s">
        <v>22</v>
      </c>
      <c r="B37" s="212">
        <v>31</v>
      </c>
      <c r="C37" s="213">
        <f>Мстр2!I72</f>
        <v>0</v>
      </c>
      <c r="D37" s="210"/>
      <c r="E37" s="210"/>
      <c r="F37" s="210"/>
      <c r="G37" s="210"/>
      <c r="H37" s="210"/>
      <c r="I37" s="210"/>
    </row>
    <row r="38" spans="1:9" ht="18">
      <c r="A38" s="211" t="s">
        <v>22</v>
      </c>
      <c r="B38" s="212">
        <v>32</v>
      </c>
      <c r="C38" s="213" t="str">
        <f>Мстр2!I74</f>
        <v>нет</v>
      </c>
      <c r="D38" s="210"/>
      <c r="E38" s="210"/>
      <c r="F38" s="210"/>
      <c r="G38" s="210"/>
      <c r="H38" s="210"/>
      <c r="I38" s="210"/>
    </row>
  </sheetData>
  <sheetProtection sheet="1" objects="1" scenarios="1"/>
  <mergeCells count="4">
    <mergeCell ref="A1:I1"/>
    <mergeCell ref="A2:I2"/>
    <mergeCell ref="A3:I3"/>
    <mergeCell ref="A4:I4"/>
  </mergeCells>
  <printOptions horizontalCentered="1"/>
  <pageMargins left="0" right="0" top="0" bottom="0" header="0" footer="0"/>
  <pageSetup horizontalDpi="600" verticalDpi="600" orientation="portrait" paperSize="9" scale="7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0"/>
  </sheetPr>
  <dimension ref="A1:S80"/>
  <sheetViews>
    <sheetView showRowColHeaders="0" view="pageBreakPreview" zoomScaleSheetLayoutView="100" workbookViewId="0" topLeftCell="A1">
      <selection activeCell="A2" sqref="A2:K2"/>
    </sheetView>
  </sheetViews>
  <sheetFormatPr defaultColWidth="9.00390625" defaultRowHeight="12.75"/>
  <cols>
    <col min="1" max="1" width="4.375" style="215" customWidth="1"/>
    <col min="2" max="2" width="18.875" style="215" customWidth="1"/>
    <col min="3" max="6" width="17.75390625" style="215" customWidth="1"/>
    <col min="7" max="7" width="18.00390625" style="215" customWidth="1"/>
    <col min="8" max="16384" width="9.125" style="215" customWidth="1"/>
  </cols>
  <sheetData>
    <row r="1" spans="1:7" ht="15.75">
      <c r="A1" s="214" t="str">
        <f>СпМ!A1</f>
        <v>Кубок Башкортостана 2010</v>
      </c>
      <c r="B1" s="214"/>
      <c r="C1" s="214"/>
      <c r="D1" s="214"/>
      <c r="E1" s="214"/>
      <c r="F1" s="214"/>
      <c r="G1" s="214"/>
    </row>
    <row r="2" spans="1:7" ht="15.75">
      <c r="A2" s="214" t="str">
        <f>СпМ!A2</f>
        <v>Финал Турнира Яков Худыш</v>
      </c>
      <c r="B2" s="214"/>
      <c r="C2" s="214"/>
      <c r="D2" s="214"/>
      <c r="E2" s="214"/>
      <c r="F2" s="214"/>
      <c r="G2" s="214"/>
    </row>
    <row r="3" spans="1:7" ht="15.75">
      <c r="A3" s="216">
        <f>СпМ!A3</f>
        <v>40425</v>
      </c>
      <c r="B3" s="216"/>
      <c r="C3" s="216"/>
      <c r="D3" s="216"/>
      <c r="E3" s="216"/>
      <c r="F3" s="216"/>
      <c r="G3" s="216"/>
    </row>
    <row r="4" spans="1:7" ht="12.75">
      <c r="A4" s="217"/>
      <c r="B4" s="217"/>
      <c r="C4" s="217"/>
      <c r="D4" s="217"/>
      <c r="E4" s="217"/>
      <c r="F4" s="217"/>
      <c r="G4" s="217"/>
    </row>
    <row r="5" spans="1:19" ht="10.5" customHeight="1">
      <c r="A5" s="218">
        <v>1</v>
      </c>
      <c r="B5" s="219" t="str">
        <f>СпМ!A7</f>
        <v>Аристов Александр</v>
      </c>
      <c r="C5" s="217"/>
      <c r="D5" s="217"/>
      <c r="E5" s="217"/>
      <c r="F5" s="217"/>
      <c r="G5" s="217"/>
      <c r="H5" s="220"/>
      <c r="I5" s="220"/>
      <c r="J5" s="220"/>
      <c r="K5" s="220"/>
      <c r="L5" s="220"/>
      <c r="M5" s="220"/>
      <c r="N5" s="220"/>
      <c r="O5" s="220"/>
      <c r="P5" s="220"/>
      <c r="Q5" s="220"/>
      <c r="R5" s="220"/>
      <c r="S5" s="220"/>
    </row>
    <row r="6" spans="1:19" ht="10.5" customHeight="1">
      <c r="A6" s="217"/>
      <c r="B6" s="221">
        <v>1</v>
      </c>
      <c r="C6" s="222" t="s">
        <v>111</v>
      </c>
      <c r="D6" s="217"/>
      <c r="E6" s="223"/>
      <c r="F6" s="217"/>
      <c r="G6" s="217"/>
      <c r="H6" s="220"/>
      <c r="I6" s="220"/>
      <c r="J6" s="220"/>
      <c r="K6" s="220"/>
      <c r="L6" s="220"/>
      <c r="M6" s="220"/>
      <c r="N6" s="220"/>
      <c r="O6" s="220"/>
      <c r="P6" s="220"/>
      <c r="Q6" s="220"/>
      <c r="R6" s="220"/>
      <c r="S6" s="220"/>
    </row>
    <row r="7" spans="1:19" ht="10.5" customHeight="1">
      <c r="A7" s="218">
        <v>32</v>
      </c>
      <c r="B7" s="224" t="str">
        <f>СпМ!A38</f>
        <v>нет</v>
      </c>
      <c r="C7" s="225"/>
      <c r="D7" s="217"/>
      <c r="E7" s="217"/>
      <c r="F7" s="217"/>
      <c r="G7" s="217"/>
      <c r="H7" s="220"/>
      <c r="I7" s="220"/>
      <c r="J7" s="220"/>
      <c r="K7" s="220"/>
      <c r="L7" s="220"/>
      <c r="M7" s="220"/>
      <c r="N7" s="220"/>
      <c r="O7" s="220"/>
      <c r="P7" s="220"/>
      <c r="Q7" s="220"/>
      <c r="R7" s="220"/>
      <c r="S7" s="220"/>
    </row>
    <row r="8" spans="1:19" ht="10.5" customHeight="1">
      <c r="A8" s="217"/>
      <c r="B8" s="217"/>
      <c r="C8" s="221">
        <v>17</v>
      </c>
      <c r="D8" s="222" t="s">
        <v>111</v>
      </c>
      <c r="E8" s="217"/>
      <c r="F8" s="217"/>
      <c r="G8" s="217"/>
      <c r="H8" s="220"/>
      <c r="I8" s="220"/>
      <c r="J8" s="220"/>
      <c r="K8" s="220"/>
      <c r="L8" s="220"/>
      <c r="M8" s="220"/>
      <c r="N8" s="220"/>
      <c r="O8" s="220"/>
      <c r="P8" s="220"/>
      <c r="Q8" s="220"/>
      <c r="R8" s="220"/>
      <c r="S8" s="220"/>
    </row>
    <row r="9" spans="1:19" ht="10.5" customHeight="1">
      <c r="A9" s="218">
        <v>17</v>
      </c>
      <c r="B9" s="219" t="str">
        <f>СпМ!A23</f>
        <v>Тодрамович Александр</v>
      </c>
      <c r="C9" s="225"/>
      <c r="D9" s="225"/>
      <c r="E9" s="217"/>
      <c r="F9" s="217"/>
      <c r="G9" s="217"/>
      <c r="H9" s="220"/>
      <c r="I9" s="220"/>
      <c r="J9" s="220"/>
      <c r="K9" s="220"/>
      <c r="L9" s="220"/>
      <c r="M9" s="220"/>
      <c r="N9" s="220"/>
      <c r="O9" s="220"/>
      <c r="P9" s="220"/>
      <c r="Q9" s="220"/>
      <c r="R9" s="220"/>
      <c r="S9" s="220"/>
    </row>
    <row r="10" spans="1:19" ht="10.5" customHeight="1">
      <c r="A10" s="217"/>
      <c r="B10" s="221">
        <v>2</v>
      </c>
      <c r="C10" s="226" t="s">
        <v>105</v>
      </c>
      <c r="D10" s="225"/>
      <c r="E10" s="217"/>
      <c r="F10" s="217"/>
      <c r="G10" s="217"/>
      <c r="H10" s="220"/>
      <c r="I10" s="220"/>
      <c r="J10" s="220"/>
      <c r="K10" s="220"/>
      <c r="L10" s="220"/>
      <c r="M10" s="220"/>
      <c r="N10" s="220"/>
      <c r="O10" s="220"/>
      <c r="P10" s="220"/>
      <c r="Q10" s="220"/>
      <c r="R10" s="220"/>
      <c r="S10" s="220"/>
    </row>
    <row r="11" spans="1:19" ht="10.5" customHeight="1">
      <c r="A11" s="218">
        <v>16</v>
      </c>
      <c r="B11" s="224" t="str">
        <f>СпМ!A22</f>
        <v>Семенов Константин</v>
      </c>
      <c r="C11" s="217"/>
      <c r="D11" s="225"/>
      <c r="E11" s="217"/>
      <c r="F11" s="217"/>
      <c r="G11" s="217"/>
      <c r="H11" s="220"/>
      <c r="I11" s="220"/>
      <c r="J11" s="220"/>
      <c r="K11" s="220"/>
      <c r="L11" s="220"/>
      <c r="M11" s="220"/>
      <c r="N11" s="220"/>
      <c r="O11" s="220"/>
      <c r="P11" s="220"/>
      <c r="Q11" s="220"/>
      <c r="R11" s="220"/>
      <c r="S11" s="220"/>
    </row>
    <row r="12" spans="1:19" ht="10.5" customHeight="1">
      <c r="A12" s="217"/>
      <c r="B12" s="217"/>
      <c r="C12" s="217"/>
      <c r="D12" s="221">
        <v>25</v>
      </c>
      <c r="E12" s="222" t="s">
        <v>111</v>
      </c>
      <c r="F12" s="217"/>
      <c r="G12" s="227"/>
      <c r="H12" s="220"/>
      <c r="I12" s="220"/>
      <c r="J12" s="220"/>
      <c r="K12" s="220"/>
      <c r="L12" s="220"/>
      <c r="M12" s="220"/>
      <c r="N12" s="220"/>
      <c r="O12" s="220"/>
      <c r="P12" s="220"/>
      <c r="Q12" s="220"/>
      <c r="R12" s="220"/>
      <c r="S12" s="220"/>
    </row>
    <row r="13" spans="1:19" ht="12" customHeight="1">
      <c r="A13" s="218">
        <v>9</v>
      </c>
      <c r="B13" s="219" t="str">
        <f>СпМ!A15</f>
        <v>Суфияров Эдуард</v>
      </c>
      <c r="C13" s="217"/>
      <c r="D13" s="225"/>
      <c r="E13" s="225"/>
      <c r="F13" s="217"/>
      <c r="G13" s="227"/>
      <c r="H13" s="220"/>
      <c r="I13" s="220"/>
      <c r="J13" s="220"/>
      <c r="K13" s="220"/>
      <c r="L13" s="220"/>
      <c r="M13" s="220"/>
      <c r="N13" s="220"/>
      <c r="O13" s="220"/>
      <c r="P13" s="220"/>
      <c r="Q13" s="220"/>
      <c r="R13" s="220"/>
      <c r="S13" s="220"/>
    </row>
    <row r="14" spans="1:19" ht="12" customHeight="1">
      <c r="A14" s="217"/>
      <c r="B14" s="221">
        <v>3</v>
      </c>
      <c r="C14" s="222" t="s">
        <v>102</v>
      </c>
      <c r="D14" s="225"/>
      <c r="E14" s="225"/>
      <c r="F14" s="217"/>
      <c r="G14" s="227"/>
      <c r="H14" s="220"/>
      <c r="I14" s="220"/>
      <c r="J14" s="220"/>
      <c r="K14" s="220"/>
      <c r="L14" s="220"/>
      <c r="M14" s="220"/>
      <c r="N14" s="220"/>
      <c r="O14" s="220"/>
      <c r="P14" s="220"/>
      <c r="Q14" s="220"/>
      <c r="R14" s="220"/>
      <c r="S14" s="220"/>
    </row>
    <row r="15" spans="1:19" ht="12" customHeight="1">
      <c r="A15" s="218">
        <v>24</v>
      </c>
      <c r="B15" s="224" t="str">
        <f>СпМ!A30</f>
        <v>нет</v>
      </c>
      <c r="C15" s="225"/>
      <c r="D15" s="225"/>
      <c r="E15" s="225"/>
      <c r="F15" s="217"/>
      <c r="G15" s="227"/>
      <c r="H15" s="220"/>
      <c r="I15" s="220"/>
      <c r="J15" s="220"/>
      <c r="K15" s="220"/>
      <c r="L15" s="220"/>
      <c r="M15" s="220"/>
      <c r="N15" s="220"/>
      <c r="O15" s="220"/>
      <c r="P15" s="220"/>
      <c r="Q15" s="220"/>
      <c r="R15" s="220"/>
      <c r="S15" s="220"/>
    </row>
    <row r="16" spans="1:19" ht="12" customHeight="1">
      <c r="A16" s="217"/>
      <c r="B16" s="217"/>
      <c r="C16" s="221">
        <v>18</v>
      </c>
      <c r="D16" s="226" t="s">
        <v>79</v>
      </c>
      <c r="E16" s="225"/>
      <c r="F16" s="217"/>
      <c r="G16" s="227"/>
      <c r="H16" s="220"/>
      <c r="I16" s="220"/>
      <c r="J16" s="220"/>
      <c r="K16" s="220"/>
      <c r="L16" s="220"/>
      <c r="M16" s="220"/>
      <c r="N16" s="220"/>
      <c r="O16" s="220"/>
      <c r="P16" s="220"/>
      <c r="Q16" s="220"/>
      <c r="R16" s="220"/>
      <c r="S16" s="220"/>
    </row>
    <row r="17" spans="1:19" ht="12" customHeight="1">
      <c r="A17" s="218">
        <v>25</v>
      </c>
      <c r="B17" s="219" t="str">
        <f>СпМ!A31</f>
        <v>нет</v>
      </c>
      <c r="C17" s="225"/>
      <c r="D17" s="217"/>
      <c r="E17" s="225"/>
      <c r="F17" s="217"/>
      <c r="G17" s="227"/>
      <c r="H17" s="220"/>
      <c r="I17" s="220"/>
      <c r="J17" s="220"/>
      <c r="K17" s="220"/>
      <c r="L17" s="220"/>
      <c r="M17" s="220"/>
      <c r="N17" s="220"/>
      <c r="O17" s="220"/>
      <c r="P17" s="220"/>
      <c r="Q17" s="220"/>
      <c r="R17" s="220"/>
      <c r="S17" s="220"/>
    </row>
    <row r="18" spans="1:19" ht="12" customHeight="1">
      <c r="A18" s="217"/>
      <c r="B18" s="221">
        <v>4</v>
      </c>
      <c r="C18" s="226" t="s">
        <v>79</v>
      </c>
      <c r="D18" s="217"/>
      <c r="E18" s="225"/>
      <c r="F18" s="217"/>
      <c r="G18" s="217"/>
      <c r="H18" s="220"/>
      <c r="I18" s="220"/>
      <c r="J18" s="220"/>
      <c r="K18" s="220"/>
      <c r="L18" s="220"/>
      <c r="M18" s="220"/>
      <c r="N18" s="220"/>
      <c r="O18" s="220"/>
      <c r="P18" s="220"/>
      <c r="Q18" s="220"/>
      <c r="R18" s="220"/>
      <c r="S18" s="220"/>
    </row>
    <row r="19" spans="1:19" ht="12" customHeight="1">
      <c r="A19" s="218">
        <v>8</v>
      </c>
      <c r="B19" s="224" t="str">
        <f>СпМ!A14</f>
        <v>Шакиров Ильяс</v>
      </c>
      <c r="C19" s="217"/>
      <c r="D19" s="217"/>
      <c r="E19" s="225"/>
      <c r="F19" s="217"/>
      <c r="G19" s="217"/>
      <c r="H19" s="220"/>
      <c r="I19" s="220"/>
      <c r="J19" s="220"/>
      <c r="K19" s="220"/>
      <c r="L19" s="220"/>
      <c r="M19" s="220"/>
      <c r="N19" s="220"/>
      <c r="O19" s="220"/>
      <c r="P19" s="220"/>
      <c r="Q19" s="220"/>
      <c r="R19" s="220"/>
      <c r="S19" s="220"/>
    </row>
    <row r="20" spans="1:19" ht="12" customHeight="1">
      <c r="A20" s="217"/>
      <c r="B20" s="217"/>
      <c r="C20" s="217"/>
      <c r="D20" s="217"/>
      <c r="E20" s="221">
        <v>29</v>
      </c>
      <c r="F20" s="222" t="s">
        <v>111</v>
      </c>
      <c r="G20" s="217"/>
      <c r="H20" s="220"/>
      <c r="I20" s="220"/>
      <c r="J20" s="220"/>
      <c r="K20" s="220"/>
      <c r="L20" s="220"/>
      <c r="M20" s="220"/>
      <c r="N20" s="220"/>
      <c r="O20" s="220"/>
      <c r="P20" s="220"/>
      <c r="Q20" s="220"/>
      <c r="R20" s="220"/>
      <c r="S20" s="220"/>
    </row>
    <row r="21" spans="1:19" ht="12" customHeight="1">
      <c r="A21" s="218">
        <v>5</v>
      </c>
      <c r="B21" s="219" t="str">
        <f>СпМ!A11</f>
        <v>Харламов Руслан</v>
      </c>
      <c r="C21" s="217"/>
      <c r="D21" s="217"/>
      <c r="E21" s="225"/>
      <c r="F21" s="225"/>
      <c r="G21" s="217"/>
      <c r="H21" s="220"/>
      <c r="I21" s="220"/>
      <c r="J21" s="220"/>
      <c r="K21" s="220"/>
      <c r="L21" s="220"/>
      <c r="M21" s="220"/>
      <c r="N21" s="220"/>
      <c r="O21" s="220"/>
      <c r="P21" s="220"/>
      <c r="Q21" s="220"/>
      <c r="R21" s="220"/>
      <c r="S21" s="220"/>
    </row>
    <row r="22" spans="1:19" ht="12" customHeight="1">
      <c r="A22" s="217"/>
      <c r="B22" s="221">
        <v>5</v>
      </c>
      <c r="C22" s="222" t="s">
        <v>115</v>
      </c>
      <c r="D22" s="217"/>
      <c r="E22" s="225"/>
      <c r="F22" s="225"/>
      <c r="G22" s="217"/>
      <c r="H22" s="220"/>
      <c r="I22" s="220"/>
      <c r="J22" s="220"/>
      <c r="K22" s="220"/>
      <c r="L22" s="220"/>
      <c r="M22" s="220"/>
      <c r="N22" s="220"/>
      <c r="O22" s="220"/>
      <c r="P22" s="220"/>
      <c r="Q22" s="220"/>
      <c r="R22" s="220"/>
      <c r="S22" s="220"/>
    </row>
    <row r="23" spans="1:19" ht="12" customHeight="1">
      <c r="A23" s="218">
        <v>28</v>
      </c>
      <c r="B23" s="224" t="str">
        <f>СпМ!A34</f>
        <v>нет</v>
      </c>
      <c r="C23" s="225"/>
      <c r="D23" s="217"/>
      <c r="E23" s="225"/>
      <c r="F23" s="225"/>
      <c r="G23" s="217"/>
      <c r="H23" s="220"/>
      <c r="I23" s="220"/>
      <c r="J23" s="220"/>
      <c r="K23" s="220"/>
      <c r="L23" s="220"/>
      <c r="M23" s="220"/>
      <c r="N23" s="220"/>
      <c r="O23" s="220"/>
      <c r="P23" s="220"/>
      <c r="Q23" s="220"/>
      <c r="R23" s="220"/>
      <c r="S23" s="220"/>
    </row>
    <row r="24" spans="1:19" ht="12" customHeight="1">
      <c r="A24" s="217"/>
      <c r="B24" s="217"/>
      <c r="C24" s="221">
        <v>19</v>
      </c>
      <c r="D24" s="222" t="s">
        <v>115</v>
      </c>
      <c r="E24" s="225"/>
      <c r="F24" s="225"/>
      <c r="G24" s="217"/>
      <c r="H24" s="220"/>
      <c r="I24" s="220"/>
      <c r="J24" s="220"/>
      <c r="K24" s="220"/>
      <c r="L24" s="220"/>
      <c r="M24" s="220"/>
      <c r="N24" s="220"/>
      <c r="O24" s="220"/>
      <c r="P24" s="220"/>
      <c r="Q24" s="220"/>
      <c r="R24" s="220"/>
      <c r="S24" s="220"/>
    </row>
    <row r="25" spans="1:19" ht="12" customHeight="1">
      <c r="A25" s="218">
        <v>21</v>
      </c>
      <c r="B25" s="219" t="str">
        <f>СпМ!A27</f>
        <v>Хайруллин Ильнур</v>
      </c>
      <c r="C25" s="225"/>
      <c r="D25" s="225"/>
      <c r="E25" s="225"/>
      <c r="F25" s="225"/>
      <c r="G25" s="217"/>
      <c r="H25" s="220"/>
      <c r="I25" s="220"/>
      <c r="J25" s="220"/>
      <c r="K25" s="220"/>
      <c r="L25" s="220"/>
      <c r="M25" s="220"/>
      <c r="N25" s="220"/>
      <c r="O25" s="220"/>
      <c r="P25" s="220"/>
      <c r="Q25" s="220"/>
      <c r="R25" s="220"/>
      <c r="S25" s="220"/>
    </row>
    <row r="26" spans="1:19" ht="12" customHeight="1">
      <c r="A26" s="217"/>
      <c r="B26" s="221">
        <v>6</v>
      </c>
      <c r="C26" s="226" t="s">
        <v>117</v>
      </c>
      <c r="D26" s="225"/>
      <c r="E26" s="225"/>
      <c r="F26" s="225"/>
      <c r="G26" s="217"/>
      <c r="H26" s="220"/>
      <c r="I26" s="220"/>
      <c r="J26" s="220"/>
      <c r="K26" s="220"/>
      <c r="L26" s="220"/>
      <c r="M26" s="220"/>
      <c r="N26" s="220"/>
      <c r="O26" s="220"/>
      <c r="P26" s="220"/>
      <c r="Q26" s="220"/>
      <c r="R26" s="220"/>
      <c r="S26" s="220"/>
    </row>
    <row r="27" spans="1:19" ht="12" customHeight="1">
      <c r="A27" s="218">
        <v>12</v>
      </c>
      <c r="B27" s="224" t="str">
        <f>СпМ!A18</f>
        <v>Зайнуллин Ринат</v>
      </c>
      <c r="C27" s="217"/>
      <c r="D27" s="225"/>
      <c r="E27" s="225"/>
      <c r="F27" s="225"/>
      <c r="G27" s="217"/>
      <c r="H27" s="220"/>
      <c r="I27" s="220"/>
      <c r="J27" s="220"/>
      <c r="K27" s="220"/>
      <c r="L27" s="220"/>
      <c r="M27" s="220"/>
      <c r="N27" s="220"/>
      <c r="O27" s="220"/>
      <c r="P27" s="220"/>
      <c r="Q27" s="220"/>
      <c r="R27" s="220"/>
      <c r="S27" s="220"/>
    </row>
    <row r="28" spans="1:19" ht="12" customHeight="1">
      <c r="A28" s="217"/>
      <c r="B28" s="217"/>
      <c r="C28" s="217"/>
      <c r="D28" s="221">
        <v>26</v>
      </c>
      <c r="E28" s="226" t="s">
        <v>114</v>
      </c>
      <c r="F28" s="225"/>
      <c r="G28" s="217"/>
      <c r="H28" s="220"/>
      <c r="I28" s="220"/>
      <c r="J28" s="220"/>
      <c r="K28" s="220"/>
      <c r="L28" s="220"/>
      <c r="M28" s="220"/>
      <c r="N28" s="220"/>
      <c r="O28" s="220"/>
      <c r="P28" s="220"/>
      <c r="Q28" s="220"/>
      <c r="R28" s="220"/>
      <c r="S28" s="220"/>
    </row>
    <row r="29" spans="1:19" ht="12" customHeight="1">
      <c r="A29" s="218">
        <v>13</v>
      </c>
      <c r="B29" s="219" t="str">
        <f>СпМ!A19</f>
        <v>Барышев Сергей</v>
      </c>
      <c r="C29" s="217"/>
      <c r="D29" s="225"/>
      <c r="E29" s="217"/>
      <c r="F29" s="225"/>
      <c r="G29" s="217"/>
      <c r="H29" s="220"/>
      <c r="I29" s="220"/>
      <c r="J29" s="220"/>
      <c r="K29" s="220"/>
      <c r="L29" s="220"/>
      <c r="M29" s="220"/>
      <c r="N29" s="220"/>
      <c r="O29" s="220"/>
      <c r="P29" s="220"/>
      <c r="Q29" s="220"/>
      <c r="R29" s="220"/>
      <c r="S29" s="220"/>
    </row>
    <row r="30" spans="1:19" ht="12" customHeight="1">
      <c r="A30" s="217"/>
      <c r="B30" s="221">
        <v>7</v>
      </c>
      <c r="C30" s="222" t="s">
        <v>81</v>
      </c>
      <c r="D30" s="225"/>
      <c r="E30" s="217"/>
      <c r="F30" s="225"/>
      <c r="G30" s="217"/>
      <c r="H30" s="220"/>
      <c r="I30" s="220"/>
      <c r="J30" s="220"/>
      <c r="K30" s="220"/>
      <c r="L30" s="220"/>
      <c r="M30" s="220"/>
      <c r="N30" s="220"/>
      <c r="O30" s="220"/>
      <c r="P30" s="220"/>
      <c r="Q30" s="220"/>
      <c r="R30" s="220"/>
      <c r="S30" s="220"/>
    </row>
    <row r="31" spans="1:19" ht="12" customHeight="1">
      <c r="A31" s="218">
        <v>20</v>
      </c>
      <c r="B31" s="224" t="str">
        <f>СпМ!A26</f>
        <v>Давлетов Тимур</v>
      </c>
      <c r="C31" s="225"/>
      <c r="D31" s="225"/>
      <c r="E31" s="217"/>
      <c r="F31" s="225"/>
      <c r="G31" s="217"/>
      <c r="H31" s="220"/>
      <c r="I31" s="220"/>
      <c r="J31" s="220"/>
      <c r="K31" s="220"/>
      <c r="L31" s="220"/>
      <c r="M31" s="220"/>
      <c r="N31" s="220"/>
      <c r="O31" s="220"/>
      <c r="P31" s="220"/>
      <c r="Q31" s="220"/>
      <c r="R31" s="220"/>
      <c r="S31" s="220"/>
    </row>
    <row r="32" spans="1:19" ht="12" customHeight="1">
      <c r="A32" s="217"/>
      <c r="B32" s="217"/>
      <c r="C32" s="221">
        <v>20</v>
      </c>
      <c r="D32" s="226" t="s">
        <v>114</v>
      </c>
      <c r="E32" s="217"/>
      <c r="F32" s="225"/>
      <c r="G32" s="217"/>
      <c r="H32" s="220"/>
      <c r="I32" s="220"/>
      <c r="J32" s="220"/>
      <c r="K32" s="220"/>
      <c r="L32" s="220"/>
      <c r="M32" s="220"/>
      <c r="N32" s="220"/>
      <c r="O32" s="220"/>
      <c r="P32" s="220"/>
      <c r="Q32" s="220"/>
      <c r="R32" s="220"/>
      <c r="S32" s="220"/>
    </row>
    <row r="33" spans="1:19" ht="12" customHeight="1">
      <c r="A33" s="218">
        <v>29</v>
      </c>
      <c r="B33" s="219" t="str">
        <f>СпМ!A35</f>
        <v>нет</v>
      </c>
      <c r="C33" s="225"/>
      <c r="D33" s="217"/>
      <c r="E33" s="217"/>
      <c r="F33" s="225"/>
      <c r="G33" s="217"/>
      <c r="H33" s="220"/>
      <c r="I33" s="220"/>
      <c r="J33" s="220"/>
      <c r="K33" s="220"/>
      <c r="L33" s="220"/>
      <c r="M33" s="220"/>
      <c r="N33" s="220"/>
      <c r="O33" s="220"/>
      <c r="P33" s="220"/>
      <c r="Q33" s="220"/>
      <c r="R33" s="220"/>
      <c r="S33" s="220"/>
    </row>
    <row r="34" spans="1:19" ht="12" customHeight="1">
      <c r="A34" s="217"/>
      <c r="B34" s="221">
        <v>8</v>
      </c>
      <c r="C34" s="226" t="s">
        <v>114</v>
      </c>
      <c r="D34" s="217"/>
      <c r="E34" s="217"/>
      <c r="F34" s="225"/>
      <c r="G34" s="217"/>
      <c r="H34" s="220"/>
      <c r="I34" s="220"/>
      <c r="J34" s="220"/>
      <c r="K34" s="220"/>
      <c r="L34" s="220"/>
      <c r="M34" s="220"/>
      <c r="N34" s="220"/>
      <c r="O34" s="220"/>
      <c r="P34" s="220"/>
      <c r="Q34" s="220"/>
      <c r="R34" s="220"/>
      <c r="S34" s="220"/>
    </row>
    <row r="35" spans="1:19" ht="12" customHeight="1">
      <c r="A35" s="218">
        <v>4</v>
      </c>
      <c r="B35" s="224" t="str">
        <f>СпМ!A10</f>
        <v>Сафиуллин Азат</v>
      </c>
      <c r="C35" s="217"/>
      <c r="D35" s="217"/>
      <c r="E35" s="217"/>
      <c r="F35" s="225"/>
      <c r="G35" s="217"/>
      <c r="H35" s="220"/>
      <c r="I35" s="220"/>
      <c r="J35" s="220"/>
      <c r="K35" s="220"/>
      <c r="L35" s="220"/>
      <c r="M35" s="220"/>
      <c r="N35" s="220"/>
      <c r="O35" s="220"/>
      <c r="P35" s="220"/>
      <c r="Q35" s="220"/>
      <c r="R35" s="220"/>
      <c r="S35" s="220"/>
    </row>
    <row r="36" spans="1:19" ht="12" customHeight="1">
      <c r="A36" s="217"/>
      <c r="B36" s="217"/>
      <c r="C36" s="217"/>
      <c r="D36" s="217"/>
      <c r="E36" s="217"/>
      <c r="F36" s="221">
        <v>31</v>
      </c>
      <c r="G36" s="222" t="s">
        <v>111</v>
      </c>
      <c r="H36" s="220"/>
      <c r="I36" s="220"/>
      <c r="J36" s="220"/>
      <c r="K36" s="220"/>
      <c r="L36" s="220"/>
      <c r="M36" s="220"/>
      <c r="N36" s="220"/>
      <c r="O36" s="220"/>
      <c r="P36" s="220"/>
      <c r="Q36" s="220"/>
      <c r="R36" s="220"/>
      <c r="S36" s="220"/>
    </row>
    <row r="37" spans="1:19" ht="12" customHeight="1">
      <c r="A37" s="218">
        <v>3</v>
      </c>
      <c r="B37" s="219" t="str">
        <f>СпМ!A9</f>
        <v>Аббасов Рустамхон</v>
      </c>
      <c r="C37" s="217"/>
      <c r="D37" s="217"/>
      <c r="E37" s="217"/>
      <c r="F37" s="225"/>
      <c r="G37" s="228" t="s">
        <v>23</v>
      </c>
      <c r="H37" s="220"/>
      <c r="I37" s="220"/>
      <c r="J37" s="220"/>
      <c r="K37" s="220"/>
      <c r="L37" s="220"/>
      <c r="M37" s="220"/>
      <c r="N37" s="220"/>
      <c r="O37" s="220"/>
      <c r="P37" s="220"/>
      <c r="Q37" s="220"/>
      <c r="R37" s="220"/>
      <c r="S37" s="220"/>
    </row>
    <row r="38" spans="1:19" ht="12" customHeight="1">
      <c r="A38" s="217"/>
      <c r="B38" s="221">
        <v>9</v>
      </c>
      <c r="C38" s="222" t="s">
        <v>113</v>
      </c>
      <c r="D38" s="217"/>
      <c r="E38" s="217"/>
      <c r="F38" s="225"/>
      <c r="G38" s="217"/>
      <c r="H38" s="220"/>
      <c r="I38" s="220"/>
      <c r="J38" s="220"/>
      <c r="K38" s="220"/>
      <c r="L38" s="220"/>
      <c r="M38" s="220"/>
      <c r="N38" s="220"/>
      <c r="O38" s="220"/>
      <c r="P38" s="220"/>
      <c r="Q38" s="220"/>
      <c r="R38" s="220"/>
      <c r="S38" s="220"/>
    </row>
    <row r="39" spans="1:19" ht="12" customHeight="1">
      <c r="A39" s="218">
        <v>30</v>
      </c>
      <c r="B39" s="224" t="str">
        <f>СпМ!A36</f>
        <v>нет</v>
      </c>
      <c r="C39" s="225"/>
      <c r="D39" s="217"/>
      <c r="E39" s="217"/>
      <c r="F39" s="225"/>
      <c r="G39" s="217"/>
      <c r="H39" s="220"/>
      <c r="I39" s="220"/>
      <c r="J39" s="220"/>
      <c r="K39" s="220"/>
      <c r="L39" s="220"/>
      <c r="M39" s="220"/>
      <c r="N39" s="220"/>
      <c r="O39" s="220"/>
      <c r="P39" s="220"/>
      <c r="Q39" s="220"/>
      <c r="R39" s="220"/>
      <c r="S39" s="220"/>
    </row>
    <row r="40" spans="1:19" ht="12" customHeight="1">
      <c r="A40" s="217"/>
      <c r="B40" s="217"/>
      <c r="C40" s="221">
        <v>21</v>
      </c>
      <c r="D40" s="222" t="s">
        <v>113</v>
      </c>
      <c r="E40" s="217"/>
      <c r="F40" s="225"/>
      <c r="G40" s="217"/>
      <c r="H40" s="220"/>
      <c r="I40" s="220"/>
      <c r="J40" s="220"/>
      <c r="K40" s="220"/>
      <c r="L40" s="220"/>
      <c r="M40" s="220"/>
      <c r="N40" s="220"/>
      <c r="O40" s="220"/>
      <c r="P40" s="220"/>
      <c r="Q40" s="220"/>
      <c r="R40" s="220"/>
      <c r="S40" s="220"/>
    </row>
    <row r="41" spans="1:19" ht="12" customHeight="1">
      <c r="A41" s="218">
        <v>19</v>
      </c>
      <c r="B41" s="219" t="str">
        <f>СпМ!A25</f>
        <v>Хайруллин Шамиль</v>
      </c>
      <c r="C41" s="225"/>
      <c r="D41" s="225"/>
      <c r="E41" s="217"/>
      <c r="F41" s="225"/>
      <c r="G41" s="217"/>
      <c r="H41" s="220"/>
      <c r="I41" s="220"/>
      <c r="J41" s="220"/>
      <c r="K41" s="220"/>
      <c r="L41" s="220"/>
      <c r="M41" s="220"/>
      <c r="N41" s="220"/>
      <c r="O41" s="220"/>
      <c r="P41" s="220"/>
      <c r="Q41" s="220"/>
      <c r="R41" s="220"/>
      <c r="S41" s="220"/>
    </row>
    <row r="42" spans="1:19" ht="12" customHeight="1">
      <c r="A42" s="217"/>
      <c r="B42" s="221">
        <v>10</v>
      </c>
      <c r="C42" s="226" t="s">
        <v>119</v>
      </c>
      <c r="D42" s="225"/>
      <c r="E42" s="217"/>
      <c r="F42" s="225"/>
      <c r="G42" s="217"/>
      <c r="H42" s="220"/>
      <c r="I42" s="220"/>
      <c r="J42" s="220"/>
      <c r="K42" s="220"/>
      <c r="L42" s="220"/>
      <c r="M42" s="220"/>
      <c r="N42" s="220"/>
      <c r="O42" s="220"/>
      <c r="P42" s="220"/>
      <c r="Q42" s="220"/>
      <c r="R42" s="220"/>
      <c r="S42" s="220"/>
    </row>
    <row r="43" spans="1:19" ht="12" customHeight="1">
      <c r="A43" s="218">
        <v>14</v>
      </c>
      <c r="B43" s="224" t="str">
        <f>СпМ!A20</f>
        <v>Хабиров Марс</v>
      </c>
      <c r="C43" s="217"/>
      <c r="D43" s="225"/>
      <c r="E43" s="217"/>
      <c r="F43" s="225"/>
      <c r="G43" s="217"/>
      <c r="H43" s="220"/>
      <c r="I43" s="220"/>
      <c r="J43" s="220"/>
      <c r="K43" s="220"/>
      <c r="L43" s="220"/>
      <c r="M43" s="220"/>
      <c r="N43" s="220"/>
      <c r="O43" s="220"/>
      <c r="P43" s="220"/>
      <c r="Q43" s="220"/>
      <c r="R43" s="220"/>
      <c r="S43" s="220"/>
    </row>
    <row r="44" spans="1:19" ht="12" customHeight="1">
      <c r="A44" s="217"/>
      <c r="B44" s="217"/>
      <c r="C44" s="217"/>
      <c r="D44" s="221">
        <v>27</v>
      </c>
      <c r="E44" s="222" t="s">
        <v>113</v>
      </c>
      <c r="F44" s="225"/>
      <c r="G44" s="217"/>
      <c r="H44" s="220"/>
      <c r="I44" s="220"/>
      <c r="J44" s="220"/>
      <c r="K44" s="220"/>
      <c r="L44" s="220"/>
      <c r="M44" s="220"/>
      <c r="N44" s="220"/>
      <c r="O44" s="220"/>
      <c r="P44" s="220"/>
      <c r="Q44" s="220"/>
      <c r="R44" s="220"/>
      <c r="S44" s="220"/>
    </row>
    <row r="45" spans="1:19" ht="12" customHeight="1">
      <c r="A45" s="218">
        <v>11</v>
      </c>
      <c r="B45" s="219" t="str">
        <f>СпМ!A17</f>
        <v>Вафин Егор</v>
      </c>
      <c r="C45" s="217"/>
      <c r="D45" s="225"/>
      <c r="E45" s="225"/>
      <c r="F45" s="225"/>
      <c r="G45" s="217"/>
      <c r="H45" s="220"/>
      <c r="I45" s="220"/>
      <c r="J45" s="220"/>
      <c r="K45" s="220"/>
      <c r="L45" s="220"/>
      <c r="M45" s="220"/>
      <c r="N45" s="220"/>
      <c r="O45" s="220"/>
      <c r="P45" s="220"/>
      <c r="Q45" s="220"/>
      <c r="R45" s="220"/>
      <c r="S45" s="220"/>
    </row>
    <row r="46" spans="1:19" ht="12" customHeight="1">
      <c r="A46" s="217"/>
      <c r="B46" s="221">
        <v>11</v>
      </c>
      <c r="C46" s="222" t="s">
        <v>103</v>
      </c>
      <c r="D46" s="225"/>
      <c r="E46" s="225"/>
      <c r="F46" s="225"/>
      <c r="G46" s="217"/>
      <c r="H46" s="220"/>
      <c r="I46" s="220"/>
      <c r="J46" s="220"/>
      <c r="K46" s="220"/>
      <c r="L46" s="220"/>
      <c r="M46" s="220"/>
      <c r="N46" s="220"/>
      <c r="O46" s="220"/>
      <c r="P46" s="220"/>
      <c r="Q46" s="220"/>
      <c r="R46" s="220"/>
      <c r="S46" s="220"/>
    </row>
    <row r="47" spans="1:19" ht="12" customHeight="1">
      <c r="A47" s="218">
        <v>22</v>
      </c>
      <c r="B47" s="224" t="str">
        <f>СпМ!A28</f>
        <v>Габбасов Булат</v>
      </c>
      <c r="C47" s="225"/>
      <c r="D47" s="225"/>
      <c r="E47" s="225"/>
      <c r="F47" s="225"/>
      <c r="G47" s="217"/>
      <c r="H47" s="220"/>
      <c r="I47" s="220"/>
      <c r="J47" s="220"/>
      <c r="K47" s="220"/>
      <c r="L47" s="220"/>
      <c r="M47" s="220"/>
      <c r="N47" s="220"/>
      <c r="O47" s="220"/>
      <c r="P47" s="220"/>
      <c r="Q47" s="220"/>
      <c r="R47" s="220"/>
      <c r="S47" s="220"/>
    </row>
    <row r="48" spans="1:19" ht="12" customHeight="1">
      <c r="A48" s="217"/>
      <c r="B48" s="217"/>
      <c r="C48" s="221">
        <v>22</v>
      </c>
      <c r="D48" s="226" t="s">
        <v>100</v>
      </c>
      <c r="E48" s="225"/>
      <c r="F48" s="225"/>
      <c r="G48" s="217"/>
      <c r="H48" s="220"/>
      <c r="I48" s="220"/>
      <c r="J48" s="220"/>
      <c r="K48" s="220"/>
      <c r="L48" s="220"/>
      <c r="M48" s="220"/>
      <c r="N48" s="220"/>
      <c r="O48" s="220"/>
      <c r="P48" s="220"/>
      <c r="Q48" s="220"/>
      <c r="R48" s="220"/>
      <c r="S48" s="220"/>
    </row>
    <row r="49" spans="1:19" ht="12" customHeight="1">
      <c r="A49" s="218">
        <v>27</v>
      </c>
      <c r="B49" s="219" t="str">
        <f>СпМ!A33</f>
        <v>нет</v>
      </c>
      <c r="C49" s="225"/>
      <c r="D49" s="217"/>
      <c r="E49" s="225"/>
      <c r="F49" s="225"/>
      <c r="G49" s="217"/>
      <c r="H49" s="220"/>
      <c r="I49" s="220"/>
      <c r="J49" s="220"/>
      <c r="K49" s="220"/>
      <c r="L49" s="220"/>
      <c r="M49" s="220"/>
      <c r="N49" s="220"/>
      <c r="O49" s="220"/>
      <c r="P49" s="220"/>
      <c r="Q49" s="220"/>
      <c r="R49" s="220"/>
      <c r="S49" s="220"/>
    </row>
    <row r="50" spans="1:19" ht="12" customHeight="1">
      <c r="A50" s="217"/>
      <c r="B50" s="221">
        <v>12</v>
      </c>
      <c r="C50" s="226" t="s">
        <v>100</v>
      </c>
      <c r="D50" s="217"/>
      <c r="E50" s="225"/>
      <c r="F50" s="225"/>
      <c r="G50" s="217"/>
      <c r="H50" s="220"/>
      <c r="I50" s="220"/>
      <c r="J50" s="220"/>
      <c r="K50" s="220"/>
      <c r="L50" s="220"/>
      <c r="M50" s="220"/>
      <c r="N50" s="220"/>
      <c r="O50" s="220"/>
      <c r="P50" s="220"/>
      <c r="Q50" s="220"/>
      <c r="R50" s="220"/>
      <c r="S50" s="220"/>
    </row>
    <row r="51" spans="1:19" ht="12" customHeight="1">
      <c r="A51" s="218">
        <v>6</v>
      </c>
      <c r="B51" s="224" t="str">
        <f>СпМ!A12</f>
        <v>Ратникова Наталья</v>
      </c>
      <c r="C51" s="217"/>
      <c r="D51" s="217"/>
      <c r="E51" s="225"/>
      <c r="F51" s="225"/>
      <c r="G51" s="217"/>
      <c r="H51" s="220"/>
      <c r="I51" s="220"/>
      <c r="J51" s="220"/>
      <c r="K51" s="220"/>
      <c r="L51" s="220"/>
      <c r="M51" s="220"/>
      <c r="N51" s="220"/>
      <c r="O51" s="220"/>
      <c r="P51" s="220"/>
      <c r="Q51" s="220"/>
      <c r="R51" s="220"/>
      <c r="S51" s="220"/>
    </row>
    <row r="52" spans="1:19" ht="12" customHeight="1">
      <c r="A52" s="217"/>
      <c r="B52" s="217"/>
      <c r="C52" s="217"/>
      <c r="D52" s="217"/>
      <c r="E52" s="221">
        <v>30</v>
      </c>
      <c r="F52" s="226" t="s">
        <v>112</v>
      </c>
      <c r="G52" s="217"/>
      <c r="H52" s="220"/>
      <c r="I52" s="220"/>
      <c r="J52" s="220"/>
      <c r="K52" s="220"/>
      <c r="L52" s="220"/>
      <c r="M52" s="220"/>
      <c r="N52" s="220"/>
      <c r="O52" s="220"/>
      <c r="P52" s="220"/>
      <c r="Q52" s="220"/>
      <c r="R52" s="220"/>
      <c r="S52" s="220"/>
    </row>
    <row r="53" spans="1:19" ht="12" customHeight="1">
      <c r="A53" s="218">
        <v>7</v>
      </c>
      <c r="B53" s="219" t="str">
        <f>СпМ!A13</f>
        <v>Исмайлов Азат</v>
      </c>
      <c r="C53" s="217"/>
      <c r="D53" s="217"/>
      <c r="E53" s="225"/>
      <c r="F53" s="217"/>
      <c r="G53" s="217"/>
      <c r="H53" s="220"/>
      <c r="I53" s="220"/>
      <c r="J53" s="220"/>
      <c r="K53" s="220"/>
      <c r="L53" s="220"/>
      <c r="M53" s="220"/>
      <c r="N53" s="220"/>
      <c r="O53" s="220"/>
      <c r="P53" s="220"/>
      <c r="Q53" s="220"/>
      <c r="R53" s="220"/>
      <c r="S53" s="220"/>
    </row>
    <row r="54" spans="1:19" ht="12" customHeight="1">
      <c r="A54" s="217"/>
      <c r="B54" s="221">
        <v>13</v>
      </c>
      <c r="C54" s="222" t="s">
        <v>101</v>
      </c>
      <c r="D54" s="217"/>
      <c r="E54" s="225"/>
      <c r="F54" s="217"/>
      <c r="G54" s="217"/>
      <c r="H54" s="220"/>
      <c r="I54" s="220"/>
      <c r="J54" s="220"/>
      <c r="K54" s="220"/>
      <c r="L54" s="220"/>
      <c r="M54" s="220"/>
      <c r="N54" s="220"/>
      <c r="O54" s="220"/>
      <c r="P54" s="220"/>
      <c r="Q54" s="220"/>
      <c r="R54" s="220"/>
      <c r="S54" s="220"/>
    </row>
    <row r="55" spans="1:19" ht="12" customHeight="1">
      <c r="A55" s="218">
        <v>26</v>
      </c>
      <c r="B55" s="224" t="str">
        <f>СпМ!A32</f>
        <v>нет</v>
      </c>
      <c r="C55" s="225"/>
      <c r="D55" s="217"/>
      <c r="E55" s="225"/>
      <c r="F55" s="217"/>
      <c r="G55" s="217"/>
      <c r="H55" s="220"/>
      <c r="I55" s="220"/>
      <c r="J55" s="220"/>
      <c r="K55" s="220"/>
      <c r="L55" s="220"/>
      <c r="M55" s="220"/>
      <c r="N55" s="220"/>
      <c r="O55" s="220"/>
      <c r="P55" s="220"/>
      <c r="Q55" s="220"/>
      <c r="R55" s="220"/>
      <c r="S55" s="220"/>
    </row>
    <row r="56" spans="1:19" ht="12" customHeight="1">
      <c r="A56" s="217"/>
      <c r="B56" s="217"/>
      <c r="C56" s="221">
        <v>23</v>
      </c>
      <c r="D56" s="222" t="s">
        <v>101</v>
      </c>
      <c r="E56" s="225"/>
      <c r="F56" s="229">
        <v>-31</v>
      </c>
      <c r="G56" s="219" t="str">
        <f>IF(G36=F20,F52,IF(G36=F52,F20,0))</f>
        <v>Яковлев Михаил</v>
      </c>
      <c r="H56" s="220"/>
      <c r="I56" s="220"/>
      <c r="J56" s="220"/>
      <c r="K56" s="220"/>
      <c r="L56" s="220"/>
      <c r="M56" s="220"/>
      <c r="N56" s="220"/>
      <c r="O56" s="220"/>
      <c r="P56" s="220"/>
      <c r="Q56" s="220"/>
      <c r="R56" s="220"/>
      <c r="S56" s="220"/>
    </row>
    <row r="57" spans="1:19" ht="12" customHeight="1">
      <c r="A57" s="218">
        <v>23</v>
      </c>
      <c r="B57" s="219" t="str">
        <f>СпМ!A29</f>
        <v>Романченко Геннадий</v>
      </c>
      <c r="C57" s="225"/>
      <c r="D57" s="225"/>
      <c r="E57" s="225"/>
      <c r="F57" s="217"/>
      <c r="G57" s="228" t="s">
        <v>24</v>
      </c>
      <c r="H57" s="220"/>
      <c r="I57" s="220"/>
      <c r="J57" s="220"/>
      <c r="K57" s="220"/>
      <c r="L57" s="220"/>
      <c r="M57" s="220"/>
      <c r="N57" s="220"/>
      <c r="O57" s="220"/>
      <c r="P57" s="220"/>
      <c r="Q57" s="220"/>
      <c r="R57" s="220"/>
      <c r="S57" s="220"/>
    </row>
    <row r="58" spans="1:19" ht="12" customHeight="1">
      <c r="A58" s="217"/>
      <c r="B58" s="221">
        <v>14</v>
      </c>
      <c r="C58" s="226" t="s">
        <v>116</v>
      </c>
      <c r="D58" s="225"/>
      <c r="E58" s="225"/>
      <c r="F58" s="217"/>
      <c r="G58" s="217"/>
      <c r="H58" s="220"/>
      <c r="I58" s="220"/>
      <c r="J58" s="220"/>
      <c r="K58" s="220"/>
      <c r="L58" s="220"/>
      <c r="M58" s="220"/>
      <c r="N58" s="220"/>
      <c r="O58" s="220"/>
      <c r="P58" s="220"/>
      <c r="Q58" s="220"/>
      <c r="R58" s="220"/>
      <c r="S58" s="220"/>
    </row>
    <row r="59" spans="1:19" ht="12" customHeight="1">
      <c r="A59" s="218">
        <v>10</v>
      </c>
      <c r="B59" s="224" t="str">
        <f>СпМ!A16</f>
        <v>Шакуров Нафис</v>
      </c>
      <c r="C59" s="217"/>
      <c r="D59" s="225"/>
      <c r="E59" s="225"/>
      <c r="F59" s="217"/>
      <c r="G59" s="217"/>
      <c r="H59" s="220"/>
      <c r="I59" s="220"/>
      <c r="J59" s="220"/>
      <c r="K59" s="220"/>
      <c r="L59" s="220"/>
      <c r="M59" s="220"/>
      <c r="N59" s="220"/>
      <c r="O59" s="220"/>
      <c r="P59" s="220"/>
      <c r="Q59" s="220"/>
      <c r="R59" s="220"/>
      <c r="S59" s="220"/>
    </row>
    <row r="60" spans="1:19" ht="12" customHeight="1">
      <c r="A60" s="217"/>
      <c r="B60" s="217"/>
      <c r="C60" s="217"/>
      <c r="D60" s="221">
        <v>28</v>
      </c>
      <c r="E60" s="226" t="s">
        <v>112</v>
      </c>
      <c r="F60" s="217"/>
      <c r="G60" s="217"/>
      <c r="H60" s="220"/>
      <c r="I60" s="220"/>
      <c r="J60" s="220"/>
      <c r="K60" s="220"/>
      <c r="L60" s="220"/>
      <c r="M60" s="220"/>
      <c r="N60" s="220"/>
      <c r="O60" s="220"/>
      <c r="P60" s="220"/>
      <c r="Q60" s="220"/>
      <c r="R60" s="220"/>
      <c r="S60" s="220"/>
    </row>
    <row r="61" spans="1:19" ht="12" customHeight="1">
      <c r="A61" s="218">
        <v>15</v>
      </c>
      <c r="B61" s="219" t="str">
        <f>СпМ!A21</f>
        <v>Халимонов Евгений</v>
      </c>
      <c r="C61" s="217"/>
      <c r="D61" s="225"/>
      <c r="E61" s="217"/>
      <c r="F61" s="217"/>
      <c r="G61" s="217"/>
      <c r="H61" s="220"/>
      <c r="I61" s="220"/>
      <c r="J61" s="220"/>
      <c r="K61" s="220"/>
      <c r="L61" s="220"/>
      <c r="M61" s="220"/>
      <c r="N61" s="220"/>
      <c r="O61" s="220"/>
      <c r="P61" s="220"/>
      <c r="Q61" s="220"/>
      <c r="R61" s="220"/>
      <c r="S61" s="220"/>
    </row>
    <row r="62" spans="1:19" ht="12" customHeight="1">
      <c r="A62" s="217"/>
      <c r="B62" s="221">
        <v>15</v>
      </c>
      <c r="C62" s="222" t="s">
        <v>88</v>
      </c>
      <c r="D62" s="225"/>
      <c r="E62" s="218">
        <v>-58</v>
      </c>
      <c r="F62" s="219" t="str">
        <f>IF(Мстр2!H14=Мстр2!G10,Мстр2!G18,IF(Мстр2!H14=Мстр2!G18,Мстр2!G10,0))</f>
        <v>Аббасов Рустамхон</v>
      </c>
      <c r="G62" s="217"/>
      <c r="H62" s="220"/>
      <c r="I62" s="220"/>
      <c r="J62" s="220"/>
      <c r="K62" s="220"/>
      <c r="L62" s="220"/>
      <c r="M62" s="220"/>
      <c r="N62" s="220"/>
      <c r="O62" s="220"/>
      <c r="P62" s="220"/>
      <c r="Q62" s="220"/>
      <c r="R62" s="220"/>
      <c r="S62" s="220"/>
    </row>
    <row r="63" spans="1:19" ht="12" customHeight="1">
      <c r="A63" s="218">
        <v>18</v>
      </c>
      <c r="B63" s="224" t="str">
        <f>СпМ!A24</f>
        <v>Горбунов Вячеслав</v>
      </c>
      <c r="C63" s="225"/>
      <c r="D63" s="225"/>
      <c r="E63" s="217"/>
      <c r="F63" s="221">
        <v>61</v>
      </c>
      <c r="G63" s="222" t="s">
        <v>113</v>
      </c>
      <c r="H63" s="220"/>
      <c r="I63" s="220"/>
      <c r="J63" s="220"/>
      <c r="K63" s="220"/>
      <c r="L63" s="220"/>
      <c r="M63" s="220"/>
      <c r="N63" s="220"/>
      <c r="O63" s="220"/>
      <c r="P63" s="220"/>
      <c r="Q63" s="220"/>
      <c r="R63" s="220"/>
      <c r="S63" s="220"/>
    </row>
    <row r="64" spans="1:19" ht="12" customHeight="1">
      <c r="A64" s="217"/>
      <c r="B64" s="217"/>
      <c r="C64" s="221">
        <v>24</v>
      </c>
      <c r="D64" s="226" t="s">
        <v>112</v>
      </c>
      <c r="E64" s="218">
        <v>-59</v>
      </c>
      <c r="F64" s="224" t="str">
        <f>IF(Мстр2!H30=Мстр2!G26,Мстр2!G34,IF(Мстр2!H30=Мстр2!G34,Мстр2!G26,0))</f>
        <v>Ратникова Наталья</v>
      </c>
      <c r="G64" s="228" t="s">
        <v>27</v>
      </c>
      <c r="H64" s="220"/>
      <c r="I64" s="220"/>
      <c r="J64" s="220"/>
      <c r="K64" s="220"/>
      <c r="L64" s="220"/>
      <c r="M64" s="220"/>
      <c r="N64" s="220"/>
      <c r="O64" s="220"/>
      <c r="P64" s="220"/>
      <c r="Q64" s="220"/>
      <c r="R64" s="220"/>
      <c r="S64" s="220"/>
    </row>
    <row r="65" spans="1:19" ht="12" customHeight="1">
      <c r="A65" s="218">
        <v>31</v>
      </c>
      <c r="B65" s="219" t="str">
        <f>СпМ!A37</f>
        <v>нет</v>
      </c>
      <c r="C65" s="225"/>
      <c r="D65" s="217"/>
      <c r="E65" s="217"/>
      <c r="F65" s="218">
        <v>-61</v>
      </c>
      <c r="G65" s="219" t="str">
        <f>IF(G63=F62,F64,IF(G63=F64,F62,0))</f>
        <v>Ратникова Наталья</v>
      </c>
      <c r="H65" s="220"/>
      <c r="I65" s="220"/>
      <c r="J65" s="220"/>
      <c r="K65" s="220"/>
      <c r="L65" s="220"/>
      <c r="M65" s="220"/>
      <c r="N65" s="220"/>
      <c r="O65" s="220"/>
      <c r="P65" s="220"/>
      <c r="Q65" s="220"/>
      <c r="R65" s="220"/>
      <c r="S65" s="220"/>
    </row>
    <row r="66" spans="1:19" ht="12" customHeight="1">
      <c r="A66" s="217"/>
      <c r="B66" s="221">
        <v>16</v>
      </c>
      <c r="C66" s="226" t="s">
        <v>112</v>
      </c>
      <c r="D66" s="217"/>
      <c r="E66" s="217"/>
      <c r="F66" s="217"/>
      <c r="G66" s="228" t="s">
        <v>29</v>
      </c>
      <c r="H66" s="220"/>
      <c r="I66" s="220"/>
      <c r="J66" s="220"/>
      <c r="K66" s="220"/>
      <c r="L66" s="220"/>
      <c r="M66" s="220"/>
      <c r="N66" s="220"/>
      <c r="O66" s="220"/>
      <c r="P66" s="220"/>
      <c r="Q66" s="220"/>
      <c r="R66" s="220"/>
      <c r="S66" s="220"/>
    </row>
    <row r="67" spans="1:19" ht="12" customHeight="1">
      <c r="A67" s="218">
        <v>2</v>
      </c>
      <c r="B67" s="224" t="str">
        <f>СпМ!A8</f>
        <v>Яковлев Михаил</v>
      </c>
      <c r="C67" s="217"/>
      <c r="D67" s="217"/>
      <c r="E67" s="218">
        <v>-56</v>
      </c>
      <c r="F67" s="219" t="str">
        <f>IF(Мстр2!G10=Мстр2!F6,Мстр2!F14,IF(Мстр2!G10=Мстр2!F14,Мстр2!F6,0))</f>
        <v>Шакуров Нафис</v>
      </c>
      <c r="G67" s="217"/>
      <c r="H67" s="220"/>
      <c r="I67" s="220"/>
      <c r="J67" s="220"/>
      <c r="K67" s="220"/>
      <c r="L67" s="220"/>
      <c r="M67" s="220"/>
      <c r="N67" s="220"/>
      <c r="O67" s="220"/>
      <c r="P67" s="220"/>
      <c r="Q67" s="220"/>
      <c r="R67" s="220"/>
      <c r="S67" s="220"/>
    </row>
    <row r="68" spans="1:19" ht="12" customHeight="1">
      <c r="A68" s="217"/>
      <c r="B68" s="217"/>
      <c r="C68" s="217"/>
      <c r="D68" s="217"/>
      <c r="E68" s="217"/>
      <c r="F68" s="221">
        <v>62</v>
      </c>
      <c r="G68" s="222" t="s">
        <v>116</v>
      </c>
      <c r="H68" s="220"/>
      <c r="I68" s="220"/>
      <c r="J68" s="220"/>
      <c r="K68" s="220"/>
      <c r="L68" s="220"/>
      <c r="M68" s="220"/>
      <c r="N68" s="220"/>
      <c r="O68" s="220"/>
      <c r="P68" s="220"/>
      <c r="Q68" s="220"/>
      <c r="R68" s="220"/>
      <c r="S68" s="220"/>
    </row>
    <row r="69" spans="1:19" ht="12" customHeight="1">
      <c r="A69" s="218">
        <v>-52</v>
      </c>
      <c r="B69" s="219" t="str">
        <f>IF(Мстр2!F6=Мстр2!E4,Мстр2!E8,IF(Мстр2!F6=Мстр2!E8,Мстр2!E4,0))</f>
        <v>Шакиров Ильяс</v>
      </c>
      <c r="C69" s="217"/>
      <c r="D69" s="217"/>
      <c r="E69" s="218">
        <v>-57</v>
      </c>
      <c r="F69" s="224" t="str">
        <f>IF(Мстр2!G26=Мстр2!F22,Мстр2!F30,IF(Мстр2!G26=Мстр2!F30,Мстр2!F22,0))</f>
        <v>Суфияров Эдуард</v>
      </c>
      <c r="G69" s="228" t="s">
        <v>28</v>
      </c>
      <c r="H69" s="220"/>
      <c r="I69" s="220"/>
      <c r="J69" s="220"/>
      <c r="K69" s="220"/>
      <c r="L69" s="220"/>
      <c r="M69" s="220"/>
      <c r="N69" s="220"/>
      <c r="O69" s="220"/>
      <c r="P69" s="220"/>
      <c r="Q69" s="220"/>
      <c r="R69" s="220"/>
      <c r="S69" s="220"/>
    </row>
    <row r="70" spans="1:19" ht="12" customHeight="1">
      <c r="A70" s="217"/>
      <c r="B70" s="221">
        <v>63</v>
      </c>
      <c r="C70" s="222" t="s">
        <v>79</v>
      </c>
      <c r="D70" s="217"/>
      <c r="E70" s="217"/>
      <c r="F70" s="218">
        <v>-62</v>
      </c>
      <c r="G70" s="219" t="str">
        <f>IF(G68=F67,F69,IF(G68=F69,F67,0))</f>
        <v>Суфияров Эдуард</v>
      </c>
      <c r="H70" s="220"/>
      <c r="I70" s="220"/>
      <c r="J70" s="220"/>
      <c r="K70" s="220"/>
      <c r="L70" s="220"/>
      <c r="M70" s="220"/>
      <c r="N70" s="220"/>
      <c r="O70" s="220"/>
      <c r="P70" s="220"/>
      <c r="Q70" s="220"/>
      <c r="R70" s="220"/>
      <c r="S70" s="220"/>
    </row>
    <row r="71" spans="1:19" ht="12" customHeight="1">
      <c r="A71" s="218">
        <v>-53</v>
      </c>
      <c r="B71" s="224" t="str">
        <f>IF(Мстр2!F14=Мстр2!E12,Мстр2!E16,IF(Мстр2!F14=Мстр2!E16,Мстр2!E12,0))</f>
        <v>Хайруллин Шамиль</v>
      </c>
      <c r="C71" s="225"/>
      <c r="D71" s="230"/>
      <c r="E71" s="217"/>
      <c r="F71" s="217"/>
      <c r="G71" s="228" t="s">
        <v>30</v>
      </c>
      <c r="H71" s="220"/>
      <c r="I71" s="220"/>
      <c r="J71" s="220"/>
      <c r="K71" s="220"/>
      <c r="L71" s="220"/>
      <c r="M71" s="220"/>
      <c r="N71" s="220"/>
      <c r="O71" s="220"/>
      <c r="P71" s="220"/>
      <c r="Q71" s="220"/>
      <c r="R71" s="220"/>
      <c r="S71" s="220"/>
    </row>
    <row r="72" spans="1:19" ht="12" customHeight="1">
      <c r="A72" s="217"/>
      <c r="B72" s="217"/>
      <c r="C72" s="221">
        <v>65</v>
      </c>
      <c r="D72" s="222" t="s">
        <v>79</v>
      </c>
      <c r="E72" s="218">
        <v>-63</v>
      </c>
      <c r="F72" s="219" t="str">
        <f>IF(C70=B69,B71,IF(C70=B71,B69,0))</f>
        <v>Хайруллин Шамиль</v>
      </c>
      <c r="G72" s="217"/>
      <c r="H72" s="220"/>
      <c r="I72" s="220"/>
      <c r="J72" s="220"/>
      <c r="K72" s="220"/>
      <c r="L72" s="220"/>
      <c r="M72" s="220"/>
      <c r="N72" s="220"/>
      <c r="O72" s="220"/>
      <c r="P72" s="220"/>
      <c r="Q72" s="220"/>
      <c r="R72" s="220"/>
      <c r="S72" s="220"/>
    </row>
    <row r="73" spans="1:19" ht="12" customHeight="1">
      <c r="A73" s="218">
        <v>-54</v>
      </c>
      <c r="B73" s="219" t="str">
        <f>IF(Мстр2!F22=Мстр2!E20,Мстр2!E24,IF(Мстр2!F22=Мстр2!E24,Мстр2!E20,0))</f>
        <v>Зайнуллин Ринат</v>
      </c>
      <c r="C73" s="225"/>
      <c r="D73" s="231" t="s">
        <v>52</v>
      </c>
      <c r="E73" s="217"/>
      <c r="F73" s="221">
        <v>66</v>
      </c>
      <c r="G73" s="222" t="s">
        <v>119</v>
      </c>
      <c r="H73" s="220"/>
      <c r="I73" s="220"/>
      <c r="J73" s="220"/>
      <c r="K73" s="220"/>
      <c r="L73" s="220"/>
      <c r="M73" s="220"/>
      <c r="N73" s="220"/>
      <c r="O73" s="220"/>
      <c r="P73" s="220"/>
      <c r="Q73" s="220"/>
      <c r="R73" s="220"/>
      <c r="S73" s="220"/>
    </row>
    <row r="74" spans="1:19" ht="12" customHeight="1">
      <c r="A74" s="217"/>
      <c r="B74" s="221">
        <v>64</v>
      </c>
      <c r="C74" s="226" t="s">
        <v>117</v>
      </c>
      <c r="D74" s="232"/>
      <c r="E74" s="218">
        <v>-64</v>
      </c>
      <c r="F74" s="224" t="str">
        <f>IF(C74=B73,B75,IF(C74=B75,B73,0))</f>
        <v>Исмайлов Азат</v>
      </c>
      <c r="G74" s="228" t="s">
        <v>53</v>
      </c>
      <c r="H74" s="220"/>
      <c r="I74" s="220"/>
      <c r="J74" s="220"/>
      <c r="K74" s="220"/>
      <c r="L74" s="220"/>
      <c r="M74" s="220"/>
      <c r="N74" s="220"/>
      <c r="O74" s="220"/>
      <c r="P74" s="220"/>
      <c r="Q74" s="220"/>
      <c r="R74" s="220"/>
      <c r="S74" s="220"/>
    </row>
    <row r="75" spans="1:19" ht="12" customHeight="1">
      <c r="A75" s="218">
        <v>-55</v>
      </c>
      <c r="B75" s="224" t="str">
        <f>IF(Мстр2!F30=Мстр2!E28,Мстр2!E32,IF(Мстр2!F30=Мстр2!E32,Мстр2!E28,0))</f>
        <v>Исмайлов Азат</v>
      </c>
      <c r="C75" s="218">
        <v>-65</v>
      </c>
      <c r="D75" s="219" t="str">
        <f>IF(D72=C70,C74,IF(D72=C74,C70,0))</f>
        <v>Зайнуллин Ринат</v>
      </c>
      <c r="E75" s="217"/>
      <c r="F75" s="218">
        <v>-66</v>
      </c>
      <c r="G75" s="219" t="str">
        <f>IF(G73=F72,F74,IF(G73=F74,F72,0))</f>
        <v>Исмайлов Азат</v>
      </c>
      <c r="H75" s="220"/>
      <c r="I75" s="220"/>
      <c r="J75" s="220"/>
      <c r="K75" s="220"/>
      <c r="L75" s="220"/>
      <c r="M75" s="220"/>
      <c r="N75" s="220"/>
      <c r="O75" s="220"/>
      <c r="P75" s="220"/>
      <c r="Q75" s="220"/>
      <c r="R75" s="220"/>
      <c r="S75" s="220"/>
    </row>
    <row r="76" spans="1:19" ht="12" customHeight="1">
      <c r="A76" s="217"/>
      <c r="B76" s="217"/>
      <c r="C76" s="217"/>
      <c r="D76" s="228" t="s">
        <v>54</v>
      </c>
      <c r="E76" s="217"/>
      <c r="F76" s="217"/>
      <c r="G76" s="228" t="s">
        <v>55</v>
      </c>
      <c r="H76" s="220"/>
      <c r="I76" s="220"/>
      <c r="J76" s="220"/>
      <c r="K76" s="220"/>
      <c r="L76" s="220"/>
      <c r="M76" s="220"/>
      <c r="N76" s="220"/>
      <c r="O76" s="220"/>
      <c r="P76" s="220"/>
      <c r="Q76" s="220"/>
      <c r="R76" s="220"/>
      <c r="S76" s="220"/>
    </row>
    <row r="77" spans="8:19" ht="9" customHeight="1">
      <c r="H77" s="220"/>
      <c r="I77" s="220"/>
      <c r="J77" s="220"/>
      <c r="K77" s="220"/>
      <c r="L77" s="220"/>
      <c r="M77" s="220"/>
      <c r="N77" s="220"/>
      <c r="O77" s="220"/>
      <c r="P77" s="220"/>
      <c r="Q77" s="220"/>
      <c r="R77" s="220"/>
      <c r="S77" s="220"/>
    </row>
    <row r="78" spans="8:19" ht="9" customHeight="1">
      <c r="H78" s="220"/>
      <c r="I78" s="220"/>
      <c r="J78" s="220"/>
      <c r="K78" s="220"/>
      <c r="L78" s="220"/>
      <c r="M78" s="220"/>
      <c r="N78" s="220"/>
      <c r="O78" s="220"/>
      <c r="P78" s="220"/>
      <c r="Q78" s="220"/>
      <c r="R78" s="220"/>
      <c r="S78" s="220"/>
    </row>
    <row r="79" spans="1:19" ht="9" customHeight="1">
      <c r="A79" s="220"/>
      <c r="B79" s="220"/>
      <c r="C79" s="220"/>
      <c r="D79" s="220"/>
      <c r="E79" s="220"/>
      <c r="F79" s="220"/>
      <c r="G79" s="220"/>
      <c r="H79" s="220"/>
      <c r="I79" s="220"/>
      <c r="J79" s="220"/>
      <c r="K79" s="220"/>
      <c r="L79" s="220"/>
      <c r="M79" s="220"/>
      <c r="N79" s="220"/>
      <c r="O79" s="220"/>
      <c r="P79" s="220"/>
      <c r="Q79" s="220"/>
      <c r="R79" s="220"/>
      <c r="S79" s="220"/>
    </row>
    <row r="80" spans="1:19" ht="12.75">
      <c r="A80" s="220"/>
      <c r="B80" s="220"/>
      <c r="C80" s="220"/>
      <c r="D80" s="220"/>
      <c r="E80" s="220"/>
      <c r="F80" s="220"/>
      <c r="G80" s="220"/>
      <c r="H80" s="220"/>
      <c r="I80" s="220"/>
      <c r="J80" s="220"/>
      <c r="K80" s="220"/>
      <c r="L80" s="220"/>
      <c r="M80" s="220"/>
      <c r="N80" s="220"/>
      <c r="O80" s="220"/>
      <c r="P80" s="220"/>
      <c r="Q80" s="220"/>
      <c r="R80" s="220"/>
      <c r="S80" s="220"/>
    </row>
  </sheetData>
  <sheetProtection sheet="1" objects="1" scenarios="1"/>
  <mergeCells count="3">
    <mergeCell ref="A3:G3"/>
    <mergeCell ref="A1:G1"/>
    <mergeCell ref="A2:G2"/>
  </mergeCells>
  <conditionalFormatting sqref="A4:G76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Normal="37" zoomScaleSheetLayoutView="100" workbookViewId="0" topLeftCell="A1">
      <selection activeCell="A2" sqref="A2:K2"/>
    </sheetView>
  </sheetViews>
  <sheetFormatPr defaultColWidth="9.00390625" defaultRowHeight="12.75"/>
  <cols>
    <col min="1" max="1" width="4.00390625" style="234" customWidth="1"/>
    <col min="2" max="2" width="13.875" style="234" customWidth="1"/>
    <col min="3" max="8" width="12.75390625" style="234" customWidth="1"/>
    <col min="9" max="11" width="6.75390625" style="234" customWidth="1"/>
    <col min="12" max="16384" width="9.125" style="234" customWidth="1"/>
  </cols>
  <sheetData>
    <row r="1" spans="1:11" ht="15.75">
      <c r="A1" s="233" t="str">
        <f>СпМ!A1</f>
        <v>Кубок Башкортостана 2010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</row>
    <row r="2" spans="1:11" ht="15.75">
      <c r="A2" s="214" t="str">
        <f>СпМ!A2</f>
        <v>Финал Турнира Яков Худыш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</row>
    <row r="3" spans="1:11" ht="15.75">
      <c r="A3" s="216">
        <f>СпМ!A3</f>
        <v>40425</v>
      </c>
      <c r="B3" s="216"/>
      <c r="C3" s="216"/>
      <c r="D3" s="216"/>
      <c r="E3" s="216"/>
      <c r="F3" s="216"/>
      <c r="G3" s="216"/>
      <c r="H3" s="216"/>
      <c r="I3" s="216"/>
      <c r="J3" s="216"/>
      <c r="K3" s="216"/>
    </row>
    <row r="4" spans="1:19" ht="12.75">
      <c r="A4" s="218">
        <v>-1</v>
      </c>
      <c r="B4" s="219" t="str">
        <f>IF(Мстр1!C6=Мстр1!B5,Мстр1!B7,IF(Мстр1!C6=Мстр1!B7,Мстр1!B5,0))</f>
        <v>нет</v>
      </c>
      <c r="C4" s="217"/>
      <c r="D4" s="218">
        <v>-25</v>
      </c>
      <c r="E4" s="219" t="str">
        <f>IF(Мстр1!E12=Мстр1!D8,Мстр1!D16,IF(Мстр1!E12=Мстр1!D16,Мстр1!D8,0))</f>
        <v>Шакиров Ильяс</v>
      </c>
      <c r="F4" s="217"/>
      <c r="G4" s="217"/>
      <c r="H4" s="217"/>
      <c r="I4" s="217"/>
      <c r="J4" s="217"/>
      <c r="K4" s="217"/>
      <c r="L4" s="235"/>
      <c r="M4" s="235"/>
      <c r="N4" s="235"/>
      <c r="O4" s="235"/>
      <c r="P4" s="235"/>
      <c r="Q4" s="235"/>
      <c r="R4" s="235"/>
      <c r="S4" s="235"/>
    </row>
    <row r="5" spans="1:19" ht="12.75">
      <c r="A5" s="218"/>
      <c r="B5" s="221">
        <v>32</v>
      </c>
      <c r="C5" s="236" t="s">
        <v>87</v>
      </c>
      <c r="D5" s="217"/>
      <c r="E5" s="225"/>
      <c r="F5" s="217"/>
      <c r="G5" s="217"/>
      <c r="H5" s="217"/>
      <c r="I5" s="217"/>
      <c r="J5" s="217"/>
      <c r="K5" s="217"/>
      <c r="L5" s="235"/>
      <c r="M5" s="235"/>
      <c r="N5" s="235"/>
      <c r="O5" s="235"/>
      <c r="P5" s="235"/>
      <c r="Q5" s="235"/>
      <c r="R5" s="235"/>
      <c r="S5" s="235"/>
    </row>
    <row r="6" spans="1:19" ht="12.75">
      <c r="A6" s="218">
        <v>-2</v>
      </c>
      <c r="B6" s="224" t="str">
        <f>IF(Мстр1!C10=Мстр1!B9,Мстр1!B11,IF(Мстр1!C10=Мстр1!B11,Мстр1!B9,0))</f>
        <v>Тодрамович Александр</v>
      </c>
      <c r="C6" s="221">
        <v>40</v>
      </c>
      <c r="D6" s="236" t="s">
        <v>88</v>
      </c>
      <c r="E6" s="221">
        <v>52</v>
      </c>
      <c r="F6" s="236" t="s">
        <v>116</v>
      </c>
      <c r="G6" s="217"/>
      <c r="H6" s="217"/>
      <c r="I6" s="217"/>
      <c r="J6" s="217"/>
      <c r="K6" s="217"/>
      <c r="L6" s="235"/>
      <c r="M6" s="235"/>
      <c r="N6" s="235"/>
      <c r="O6" s="235"/>
      <c r="P6" s="235"/>
      <c r="Q6" s="235"/>
      <c r="R6" s="235"/>
      <c r="S6" s="235"/>
    </row>
    <row r="7" spans="1:19" ht="12.75">
      <c r="A7" s="218"/>
      <c r="B7" s="218">
        <v>-24</v>
      </c>
      <c r="C7" s="224" t="str">
        <f>IF(Мстр1!D64=Мстр1!C62,Мстр1!C66,IF(Мстр1!D64=Мстр1!C66,Мстр1!C62,0))</f>
        <v>Халимонов Евгений</v>
      </c>
      <c r="D7" s="225"/>
      <c r="E7" s="225"/>
      <c r="F7" s="225"/>
      <c r="G7" s="217"/>
      <c r="H7" s="217"/>
      <c r="I7" s="217"/>
      <c r="J7" s="217"/>
      <c r="K7" s="217"/>
      <c r="L7" s="235"/>
      <c r="M7" s="235"/>
      <c r="N7" s="235"/>
      <c r="O7" s="235"/>
      <c r="P7" s="235"/>
      <c r="Q7" s="235"/>
      <c r="R7" s="235"/>
      <c r="S7" s="235"/>
    </row>
    <row r="8" spans="1:19" ht="12.75">
      <c r="A8" s="218">
        <v>-3</v>
      </c>
      <c r="B8" s="219" t="str">
        <f>IF(Мстр1!C14=Мстр1!B13,Мстр1!B15,IF(Мстр1!C14=Мстр1!B15,Мстр1!B13,0))</f>
        <v>нет</v>
      </c>
      <c r="C8" s="217"/>
      <c r="D8" s="221">
        <v>48</v>
      </c>
      <c r="E8" s="237" t="s">
        <v>116</v>
      </c>
      <c r="F8" s="225"/>
      <c r="G8" s="217"/>
      <c r="H8" s="217"/>
      <c r="I8" s="217"/>
      <c r="J8" s="217"/>
      <c r="K8" s="217"/>
      <c r="L8" s="235"/>
      <c r="M8" s="235"/>
      <c r="N8" s="235"/>
      <c r="O8" s="235"/>
      <c r="P8" s="235"/>
      <c r="Q8" s="235"/>
      <c r="R8" s="235"/>
      <c r="S8" s="235"/>
    </row>
    <row r="9" spans="1:19" ht="12.75">
      <c r="A9" s="218"/>
      <c r="B9" s="221">
        <v>33</v>
      </c>
      <c r="C9" s="236"/>
      <c r="D9" s="225"/>
      <c r="E9" s="230"/>
      <c r="F9" s="225"/>
      <c r="G9" s="217"/>
      <c r="H9" s="217"/>
      <c r="I9" s="217"/>
      <c r="J9" s="217"/>
      <c r="K9" s="217"/>
      <c r="L9" s="235"/>
      <c r="M9" s="235"/>
      <c r="N9" s="235"/>
      <c r="O9" s="235"/>
      <c r="P9" s="235"/>
      <c r="Q9" s="235"/>
      <c r="R9" s="235"/>
      <c r="S9" s="235"/>
    </row>
    <row r="10" spans="1:19" ht="12.75">
      <c r="A10" s="218">
        <v>-4</v>
      </c>
      <c r="B10" s="224" t="str">
        <f>IF(Мстр1!C18=Мстр1!B17,Мстр1!B19,IF(Мстр1!C18=Мстр1!B19,Мстр1!B17,0))</f>
        <v>нет</v>
      </c>
      <c r="C10" s="221">
        <v>41</v>
      </c>
      <c r="D10" s="237" t="s">
        <v>116</v>
      </c>
      <c r="E10" s="230"/>
      <c r="F10" s="221">
        <v>56</v>
      </c>
      <c r="G10" s="236" t="s">
        <v>115</v>
      </c>
      <c r="H10" s="230"/>
      <c r="I10" s="217"/>
      <c r="J10" s="217"/>
      <c r="K10" s="217"/>
      <c r="L10" s="235"/>
      <c r="M10" s="235"/>
      <c r="N10" s="235"/>
      <c r="O10" s="235"/>
      <c r="P10" s="235"/>
      <c r="Q10" s="235"/>
      <c r="R10" s="235"/>
      <c r="S10" s="235"/>
    </row>
    <row r="11" spans="1:19" ht="12.75">
      <c r="A11" s="218"/>
      <c r="B11" s="218">
        <v>-23</v>
      </c>
      <c r="C11" s="224" t="str">
        <f>IF(Мстр1!D56=Мстр1!C54,Мстр1!C58,IF(Мстр1!D56=Мстр1!C58,Мстр1!C54,0))</f>
        <v>Шакуров Нафис</v>
      </c>
      <c r="D11" s="217"/>
      <c r="E11" s="230"/>
      <c r="F11" s="225"/>
      <c r="G11" s="225"/>
      <c r="H11" s="230"/>
      <c r="I11" s="217"/>
      <c r="J11" s="217"/>
      <c r="K11" s="217"/>
      <c r="L11" s="235"/>
      <c r="M11" s="235"/>
      <c r="N11" s="235"/>
      <c r="O11" s="235"/>
      <c r="P11" s="235"/>
      <c r="Q11" s="235"/>
      <c r="R11" s="235"/>
      <c r="S11" s="235"/>
    </row>
    <row r="12" spans="1:19" ht="12.75">
      <c r="A12" s="218">
        <v>-5</v>
      </c>
      <c r="B12" s="219" t="str">
        <f>IF(Мстр1!C22=Мстр1!B21,Мстр1!B23,IF(Мстр1!C22=Мстр1!B23,Мстр1!B21,0))</f>
        <v>нет</v>
      </c>
      <c r="C12" s="217"/>
      <c r="D12" s="218">
        <v>-26</v>
      </c>
      <c r="E12" s="219" t="str">
        <f>IF(Мстр1!E28=Мстр1!D24,Мстр1!D32,IF(Мстр1!E28=Мстр1!D32,Мстр1!D24,0))</f>
        <v>Харламов Руслан</v>
      </c>
      <c r="F12" s="225"/>
      <c r="G12" s="225"/>
      <c r="H12" s="230"/>
      <c r="I12" s="217"/>
      <c r="J12" s="217"/>
      <c r="K12" s="217"/>
      <c r="L12" s="235"/>
      <c r="M12" s="235"/>
      <c r="N12" s="235"/>
      <c r="O12" s="235"/>
      <c r="P12" s="235"/>
      <c r="Q12" s="235"/>
      <c r="R12" s="235"/>
      <c r="S12" s="235"/>
    </row>
    <row r="13" spans="1:19" ht="12.75">
      <c r="A13" s="218"/>
      <c r="B13" s="221">
        <v>34</v>
      </c>
      <c r="C13" s="236" t="s">
        <v>120</v>
      </c>
      <c r="D13" s="217"/>
      <c r="E13" s="225"/>
      <c r="F13" s="225"/>
      <c r="G13" s="225"/>
      <c r="H13" s="230"/>
      <c r="I13" s="217"/>
      <c r="J13" s="217"/>
      <c r="K13" s="217"/>
      <c r="L13" s="235"/>
      <c r="M13" s="235"/>
      <c r="N13" s="235"/>
      <c r="O13" s="235"/>
      <c r="P13" s="235"/>
      <c r="Q13" s="235"/>
      <c r="R13" s="235"/>
      <c r="S13" s="235"/>
    </row>
    <row r="14" spans="1:19" ht="12.75">
      <c r="A14" s="218">
        <v>-6</v>
      </c>
      <c r="B14" s="224" t="str">
        <f>IF(Мстр1!C26=Мстр1!B25,Мстр1!B27,IF(Мстр1!C26=Мстр1!B27,Мстр1!B25,0))</f>
        <v>Хайруллин Ильнур</v>
      </c>
      <c r="C14" s="221">
        <v>42</v>
      </c>
      <c r="D14" s="236" t="s">
        <v>103</v>
      </c>
      <c r="E14" s="221">
        <v>53</v>
      </c>
      <c r="F14" s="237" t="s">
        <v>115</v>
      </c>
      <c r="G14" s="221">
        <v>58</v>
      </c>
      <c r="H14" s="236" t="s">
        <v>115</v>
      </c>
      <c r="I14" s="217"/>
      <c r="J14" s="217"/>
      <c r="K14" s="217"/>
      <c r="L14" s="235"/>
      <c r="M14" s="235"/>
      <c r="N14" s="235"/>
      <c r="O14" s="235"/>
      <c r="P14" s="235"/>
      <c r="Q14" s="235"/>
      <c r="R14" s="235"/>
      <c r="S14" s="235"/>
    </row>
    <row r="15" spans="1:19" ht="12.75">
      <c r="A15" s="218"/>
      <c r="B15" s="218">
        <v>-22</v>
      </c>
      <c r="C15" s="224" t="str">
        <f>IF(Мстр1!D48=Мстр1!C46,Мстр1!C50,IF(Мстр1!D48=Мстр1!C50,Мстр1!C46,0))</f>
        <v>Вафин Егор</v>
      </c>
      <c r="D15" s="225"/>
      <c r="E15" s="225"/>
      <c r="F15" s="217"/>
      <c r="G15" s="225"/>
      <c r="H15" s="225"/>
      <c r="I15" s="217"/>
      <c r="J15" s="217"/>
      <c r="K15" s="217"/>
      <c r="L15" s="235"/>
      <c r="M15" s="235"/>
      <c r="N15" s="235"/>
      <c r="O15" s="235"/>
      <c r="P15" s="235"/>
      <c r="Q15" s="235"/>
      <c r="R15" s="235"/>
      <c r="S15" s="235"/>
    </row>
    <row r="16" spans="1:19" ht="12.75">
      <c r="A16" s="218">
        <v>-7</v>
      </c>
      <c r="B16" s="219" t="str">
        <f>IF(Мстр1!C30=Мстр1!B29,Мстр1!B31,IF(Мстр1!C30=Мстр1!B31,Мстр1!B29,0))</f>
        <v>Давлетов Тимур</v>
      </c>
      <c r="C16" s="217"/>
      <c r="D16" s="221">
        <v>49</v>
      </c>
      <c r="E16" s="237" t="s">
        <v>119</v>
      </c>
      <c r="F16" s="217"/>
      <c r="G16" s="225"/>
      <c r="H16" s="225"/>
      <c r="I16" s="217"/>
      <c r="J16" s="217"/>
      <c r="K16" s="217"/>
      <c r="L16" s="235"/>
      <c r="M16" s="235"/>
      <c r="N16" s="235"/>
      <c r="O16" s="235"/>
      <c r="P16" s="235"/>
      <c r="Q16" s="235"/>
      <c r="R16" s="235"/>
      <c r="S16" s="235"/>
    </row>
    <row r="17" spans="1:19" ht="12.75">
      <c r="A17" s="218"/>
      <c r="B17" s="221">
        <v>35</v>
      </c>
      <c r="C17" s="236" t="s">
        <v>89</v>
      </c>
      <c r="D17" s="225"/>
      <c r="E17" s="230"/>
      <c r="F17" s="217"/>
      <c r="G17" s="225"/>
      <c r="H17" s="225"/>
      <c r="I17" s="217"/>
      <c r="J17" s="217"/>
      <c r="K17" s="217"/>
      <c r="L17" s="235"/>
      <c r="M17" s="235"/>
      <c r="N17" s="235"/>
      <c r="O17" s="235"/>
      <c r="P17" s="235"/>
      <c r="Q17" s="235"/>
      <c r="R17" s="235"/>
      <c r="S17" s="235"/>
    </row>
    <row r="18" spans="1:19" ht="12.75">
      <c r="A18" s="218">
        <v>-8</v>
      </c>
      <c r="B18" s="224" t="str">
        <f>IF(Мстр1!C34=Мстр1!B33,Мстр1!B35,IF(Мстр1!C34=Мстр1!B35,Мстр1!B33,0))</f>
        <v>нет</v>
      </c>
      <c r="C18" s="221">
        <v>43</v>
      </c>
      <c r="D18" s="237" t="s">
        <v>119</v>
      </c>
      <c r="E18" s="230"/>
      <c r="F18" s="218">
        <v>-30</v>
      </c>
      <c r="G18" s="224" t="str">
        <f>IF(Мстр1!F52=Мстр1!E44,Мстр1!E60,IF(Мстр1!F52=Мстр1!E60,Мстр1!E44,0))</f>
        <v>Аббасов Рустамхон</v>
      </c>
      <c r="H18" s="225"/>
      <c r="I18" s="217"/>
      <c r="J18" s="217"/>
      <c r="K18" s="217"/>
      <c r="L18" s="235"/>
      <c r="M18" s="235"/>
      <c r="N18" s="235"/>
      <c r="O18" s="235"/>
      <c r="P18" s="235"/>
      <c r="Q18" s="235"/>
      <c r="R18" s="235"/>
      <c r="S18" s="235"/>
    </row>
    <row r="19" spans="1:19" ht="12.75">
      <c r="A19" s="218"/>
      <c r="B19" s="229">
        <v>-21</v>
      </c>
      <c r="C19" s="224" t="str">
        <f>IF(Мстр1!D40=Мстр1!C38,Мстр1!C42,IF(Мстр1!D40=Мстр1!C42,Мстр1!C38,0))</f>
        <v>Хайруллин Шамиль</v>
      </c>
      <c r="D19" s="217"/>
      <c r="E19" s="230"/>
      <c r="F19" s="217"/>
      <c r="G19" s="230"/>
      <c r="H19" s="225"/>
      <c r="I19" s="217"/>
      <c r="J19" s="217"/>
      <c r="K19" s="217"/>
      <c r="L19" s="235"/>
      <c r="M19" s="235"/>
      <c r="N19" s="235"/>
      <c r="O19" s="235"/>
      <c r="P19" s="235"/>
      <c r="Q19" s="235"/>
      <c r="R19" s="235"/>
      <c r="S19" s="235"/>
    </row>
    <row r="20" spans="1:19" ht="12.75">
      <c r="A20" s="218">
        <v>-9</v>
      </c>
      <c r="B20" s="219" t="str">
        <f>IF(Мстр1!C38=Мстр1!B37,Мстр1!B39,IF(Мстр1!C38=Мстр1!B39,Мстр1!B37,0))</f>
        <v>нет</v>
      </c>
      <c r="C20" s="217"/>
      <c r="D20" s="218">
        <v>-27</v>
      </c>
      <c r="E20" s="219" t="str">
        <f>IF(Мстр1!E44=Мстр1!D40,Мстр1!D48,IF(Мстр1!E44=Мстр1!D48,Мстр1!D40,0))</f>
        <v>Ратникова Наталья</v>
      </c>
      <c r="F20" s="217"/>
      <c r="G20" s="230"/>
      <c r="H20" s="225"/>
      <c r="I20" s="217"/>
      <c r="J20" s="217"/>
      <c r="K20" s="217"/>
      <c r="L20" s="235"/>
      <c r="M20" s="235"/>
      <c r="N20" s="235"/>
      <c r="O20" s="235"/>
      <c r="P20" s="235"/>
      <c r="Q20" s="235"/>
      <c r="R20" s="235"/>
      <c r="S20" s="235"/>
    </row>
    <row r="21" spans="1:19" ht="12.75">
      <c r="A21" s="218"/>
      <c r="B21" s="221">
        <v>36</v>
      </c>
      <c r="C21" s="236" t="s">
        <v>118</v>
      </c>
      <c r="D21" s="217"/>
      <c r="E21" s="225"/>
      <c r="F21" s="217"/>
      <c r="G21" s="230"/>
      <c r="H21" s="225"/>
      <c r="I21" s="217"/>
      <c r="J21" s="217"/>
      <c r="K21" s="217"/>
      <c r="L21" s="235"/>
      <c r="M21" s="235"/>
      <c r="N21" s="235"/>
      <c r="O21" s="235"/>
      <c r="P21" s="235"/>
      <c r="Q21" s="235"/>
      <c r="R21" s="235"/>
      <c r="S21" s="235"/>
    </row>
    <row r="22" spans="1:19" ht="12.75">
      <c r="A22" s="218">
        <v>-10</v>
      </c>
      <c r="B22" s="224" t="str">
        <f>IF(Мстр1!C42=Мстр1!B41,Мстр1!B43,IF(Мстр1!C42=Мстр1!B43,Мстр1!B41,0))</f>
        <v>Хабиров Марс</v>
      </c>
      <c r="C22" s="221">
        <v>44</v>
      </c>
      <c r="D22" s="236" t="s">
        <v>81</v>
      </c>
      <c r="E22" s="221">
        <v>54</v>
      </c>
      <c r="F22" s="236" t="s">
        <v>100</v>
      </c>
      <c r="G22" s="230"/>
      <c r="H22" s="221">
        <v>60</v>
      </c>
      <c r="I22" s="238" t="s">
        <v>115</v>
      </c>
      <c r="J22" s="236"/>
      <c r="K22" s="236"/>
      <c r="L22" s="235"/>
      <c r="M22" s="235"/>
      <c r="N22" s="235"/>
      <c r="O22" s="235"/>
      <c r="P22" s="235"/>
      <c r="Q22" s="235"/>
      <c r="R22" s="235"/>
      <c r="S22" s="235"/>
    </row>
    <row r="23" spans="1:19" ht="12.75">
      <c r="A23" s="218"/>
      <c r="B23" s="218">
        <v>-20</v>
      </c>
      <c r="C23" s="224" t="str">
        <f>IF(Мстр1!D32=Мстр1!C30,Мстр1!C34,IF(Мстр1!D32=Мстр1!C34,Мстр1!C30,0))</f>
        <v>Барышев Сергей</v>
      </c>
      <c r="D23" s="225"/>
      <c r="E23" s="225"/>
      <c r="F23" s="225"/>
      <c r="G23" s="230"/>
      <c r="H23" s="225"/>
      <c r="I23" s="232"/>
      <c r="J23" s="239" t="s">
        <v>25</v>
      </c>
      <c r="K23" s="239"/>
      <c r="L23" s="235"/>
      <c r="M23" s="235"/>
      <c r="N23" s="235"/>
      <c r="O23" s="235"/>
      <c r="P23" s="235"/>
      <c r="Q23" s="235"/>
      <c r="R23" s="235"/>
      <c r="S23" s="235"/>
    </row>
    <row r="24" spans="1:19" ht="12.75">
      <c r="A24" s="218">
        <v>-11</v>
      </c>
      <c r="B24" s="219" t="str">
        <f>IF(Мстр1!C46=Мстр1!B45,Мстр1!B47,IF(Мстр1!C46=Мстр1!B47,Мстр1!B45,0))</f>
        <v>Габбасов Булат</v>
      </c>
      <c r="C24" s="217"/>
      <c r="D24" s="221">
        <v>50</v>
      </c>
      <c r="E24" s="237" t="s">
        <v>117</v>
      </c>
      <c r="F24" s="225"/>
      <c r="G24" s="230"/>
      <c r="H24" s="225"/>
      <c r="I24" s="217"/>
      <c r="J24" s="217"/>
      <c r="K24" s="217"/>
      <c r="L24" s="235"/>
      <c r="M24" s="235"/>
      <c r="N24" s="235"/>
      <c r="O24" s="235"/>
      <c r="P24" s="235"/>
      <c r="Q24" s="235"/>
      <c r="R24" s="235"/>
      <c r="S24" s="235"/>
    </row>
    <row r="25" spans="1:19" ht="12.75">
      <c r="A25" s="218"/>
      <c r="B25" s="221">
        <v>37</v>
      </c>
      <c r="C25" s="236" t="s">
        <v>41</v>
      </c>
      <c r="D25" s="225"/>
      <c r="E25" s="230"/>
      <c r="F25" s="225"/>
      <c r="G25" s="230"/>
      <c r="H25" s="225"/>
      <c r="I25" s="217"/>
      <c r="J25" s="217"/>
      <c r="K25" s="217"/>
      <c r="L25" s="235"/>
      <c r="M25" s="235"/>
      <c r="N25" s="235"/>
      <c r="O25" s="235"/>
      <c r="P25" s="235"/>
      <c r="Q25" s="235"/>
      <c r="R25" s="235"/>
      <c r="S25" s="235"/>
    </row>
    <row r="26" spans="1:19" ht="12.75">
      <c r="A26" s="218">
        <v>-12</v>
      </c>
      <c r="B26" s="224" t="str">
        <f>IF(Мстр1!C50=Мстр1!B49,Мстр1!B51,IF(Мстр1!C50=Мстр1!B51,Мстр1!B49,0))</f>
        <v>нет</v>
      </c>
      <c r="C26" s="221">
        <v>45</v>
      </c>
      <c r="D26" s="237" t="s">
        <v>117</v>
      </c>
      <c r="E26" s="230"/>
      <c r="F26" s="221">
        <v>57</v>
      </c>
      <c r="G26" s="236" t="s">
        <v>100</v>
      </c>
      <c r="H26" s="225"/>
      <c r="I26" s="217"/>
      <c r="J26" s="217"/>
      <c r="K26" s="217"/>
      <c r="L26" s="235"/>
      <c r="M26" s="235"/>
      <c r="N26" s="235"/>
      <c r="O26" s="235"/>
      <c r="P26" s="235"/>
      <c r="Q26" s="235"/>
      <c r="R26" s="235"/>
      <c r="S26" s="235"/>
    </row>
    <row r="27" spans="1:19" ht="12.75">
      <c r="A27" s="218"/>
      <c r="B27" s="218">
        <v>-19</v>
      </c>
      <c r="C27" s="224" t="str">
        <f>IF(Мстр1!D24=Мстр1!C22,Мстр1!C26,IF(Мстр1!D24=Мстр1!C26,Мстр1!C22,0))</f>
        <v>Зайнуллин Ринат</v>
      </c>
      <c r="D27" s="217"/>
      <c r="E27" s="230"/>
      <c r="F27" s="225"/>
      <c r="G27" s="225"/>
      <c r="H27" s="225"/>
      <c r="I27" s="217"/>
      <c r="J27" s="217"/>
      <c r="K27" s="217"/>
      <c r="L27" s="235"/>
      <c r="M27" s="235"/>
      <c r="N27" s="235"/>
      <c r="O27" s="235"/>
      <c r="P27" s="235"/>
      <c r="Q27" s="235"/>
      <c r="R27" s="235"/>
      <c r="S27" s="235"/>
    </row>
    <row r="28" spans="1:19" ht="12.75">
      <c r="A28" s="218">
        <v>-13</v>
      </c>
      <c r="B28" s="219" t="str">
        <f>IF(Мстр1!C54=Мстр1!B53,Мстр1!B55,IF(Мстр1!C54=Мстр1!B55,Мстр1!B53,0))</f>
        <v>нет</v>
      </c>
      <c r="C28" s="217"/>
      <c r="D28" s="218">
        <v>-28</v>
      </c>
      <c r="E28" s="219" t="str">
        <f>IF(Мстр1!E60=Мстр1!D56,Мстр1!D64,IF(Мстр1!E60=Мстр1!D64,Мстр1!D56,0))</f>
        <v>Исмайлов Азат</v>
      </c>
      <c r="F28" s="225"/>
      <c r="G28" s="225"/>
      <c r="H28" s="225"/>
      <c r="I28" s="217"/>
      <c r="J28" s="217"/>
      <c r="K28" s="217"/>
      <c r="L28" s="235"/>
      <c r="M28" s="235"/>
      <c r="N28" s="235"/>
      <c r="O28" s="235"/>
      <c r="P28" s="235"/>
      <c r="Q28" s="235"/>
      <c r="R28" s="235"/>
      <c r="S28" s="235"/>
    </row>
    <row r="29" spans="1:19" ht="12.75">
      <c r="A29" s="218"/>
      <c r="B29" s="221">
        <v>38</v>
      </c>
      <c r="C29" s="236" t="s">
        <v>109</v>
      </c>
      <c r="D29" s="217"/>
      <c r="E29" s="225"/>
      <c r="F29" s="225"/>
      <c r="G29" s="225"/>
      <c r="H29" s="225"/>
      <c r="I29" s="217"/>
      <c r="J29" s="217"/>
      <c r="K29" s="217"/>
      <c r="L29" s="235"/>
      <c r="M29" s="235"/>
      <c r="N29" s="235"/>
      <c r="O29" s="235"/>
      <c r="P29" s="235"/>
      <c r="Q29" s="235"/>
      <c r="R29" s="235"/>
      <c r="S29" s="235"/>
    </row>
    <row r="30" spans="1:19" ht="12.75">
      <c r="A30" s="218">
        <v>-14</v>
      </c>
      <c r="B30" s="224" t="str">
        <f>IF(Мстр1!C58=Мстр1!B57,Мстр1!B59,IF(Мстр1!C58=Мстр1!B59,Мстр1!B57,0))</f>
        <v>Романченко Геннадий</v>
      </c>
      <c r="C30" s="221">
        <v>46</v>
      </c>
      <c r="D30" s="236" t="s">
        <v>102</v>
      </c>
      <c r="E30" s="221">
        <v>55</v>
      </c>
      <c r="F30" s="237" t="s">
        <v>102</v>
      </c>
      <c r="G30" s="221">
        <v>59</v>
      </c>
      <c r="H30" s="237" t="s">
        <v>114</v>
      </c>
      <c r="I30" s="217"/>
      <c r="J30" s="217"/>
      <c r="K30" s="217"/>
      <c r="L30" s="235"/>
      <c r="M30" s="235"/>
      <c r="N30" s="235"/>
      <c r="O30" s="235"/>
      <c r="P30" s="235"/>
      <c r="Q30" s="235"/>
      <c r="R30" s="235"/>
      <c r="S30" s="235"/>
    </row>
    <row r="31" spans="1:19" ht="12.75">
      <c r="A31" s="218"/>
      <c r="B31" s="218">
        <v>-18</v>
      </c>
      <c r="C31" s="224" t="str">
        <f>IF(Мстр1!D16=Мстр1!C14,Мстр1!C18,IF(Мстр1!D16=Мстр1!C18,Мстр1!C14,0))</f>
        <v>Суфияров Эдуард</v>
      </c>
      <c r="D31" s="225"/>
      <c r="E31" s="225"/>
      <c r="F31" s="217"/>
      <c r="G31" s="225"/>
      <c r="H31" s="217"/>
      <c r="I31" s="217"/>
      <c r="J31" s="217"/>
      <c r="K31" s="217"/>
      <c r="L31" s="235"/>
      <c r="M31" s="235"/>
      <c r="N31" s="235"/>
      <c r="O31" s="235"/>
      <c r="P31" s="235"/>
      <c r="Q31" s="235"/>
      <c r="R31" s="235"/>
      <c r="S31" s="235"/>
    </row>
    <row r="32" spans="1:19" ht="12.75">
      <c r="A32" s="218">
        <v>-15</v>
      </c>
      <c r="B32" s="219" t="str">
        <f>IF(Мстр1!C62=Мстр1!B61,Мстр1!B63,IF(Мстр1!C62=Мстр1!B63,Мстр1!B61,0))</f>
        <v>Горбунов Вячеслав</v>
      </c>
      <c r="C32" s="217"/>
      <c r="D32" s="221">
        <v>51</v>
      </c>
      <c r="E32" s="237" t="s">
        <v>102</v>
      </c>
      <c r="F32" s="217"/>
      <c r="G32" s="225"/>
      <c r="H32" s="218">
        <v>-60</v>
      </c>
      <c r="I32" s="219" t="str">
        <f>IF(I22=H14,H30,IF(I22=H30,H14,0))</f>
        <v>Сафиуллин Азат</v>
      </c>
      <c r="J32" s="219"/>
      <c r="K32" s="219"/>
      <c r="L32" s="235"/>
      <c r="M32" s="235"/>
      <c r="N32" s="235"/>
      <c r="O32" s="235"/>
      <c r="P32" s="235"/>
      <c r="Q32" s="235"/>
      <c r="R32" s="235"/>
      <c r="S32" s="235"/>
    </row>
    <row r="33" spans="1:19" ht="12.75">
      <c r="A33" s="218"/>
      <c r="B33" s="221">
        <v>39</v>
      </c>
      <c r="C33" s="236" t="s">
        <v>44</v>
      </c>
      <c r="D33" s="225"/>
      <c r="E33" s="230"/>
      <c r="F33" s="217"/>
      <c r="G33" s="225"/>
      <c r="H33" s="217"/>
      <c r="I33" s="232"/>
      <c r="J33" s="239" t="s">
        <v>26</v>
      </c>
      <c r="K33" s="239"/>
      <c r="L33" s="235"/>
      <c r="M33" s="235"/>
      <c r="N33" s="235"/>
      <c r="O33" s="235"/>
      <c r="P33" s="235"/>
      <c r="Q33" s="235"/>
      <c r="R33" s="235"/>
      <c r="S33" s="235"/>
    </row>
    <row r="34" spans="1:19" ht="12.75">
      <c r="A34" s="218">
        <v>-16</v>
      </c>
      <c r="B34" s="224" t="str">
        <f>IF(Мстр1!C66=Мстр1!B65,Мстр1!B67,IF(Мстр1!C66=Мстр1!B67,Мстр1!B65,0))</f>
        <v>нет</v>
      </c>
      <c r="C34" s="221">
        <v>47</v>
      </c>
      <c r="D34" s="237" t="s">
        <v>105</v>
      </c>
      <c r="E34" s="230"/>
      <c r="F34" s="218">
        <v>-29</v>
      </c>
      <c r="G34" s="224" t="str">
        <f>IF(Мстр1!F20=Мстр1!E12,Мстр1!E28,IF(Мстр1!F20=Мстр1!E28,Мстр1!E12,0))</f>
        <v>Сафиуллин Азат</v>
      </c>
      <c r="H34" s="217"/>
      <c r="I34" s="217"/>
      <c r="J34" s="217"/>
      <c r="K34" s="217"/>
      <c r="L34" s="235"/>
      <c r="M34" s="235"/>
      <c r="N34" s="235"/>
      <c r="O34" s="235"/>
      <c r="P34" s="235"/>
      <c r="Q34" s="235"/>
      <c r="R34" s="235"/>
      <c r="S34" s="235"/>
    </row>
    <row r="35" spans="1:19" ht="12.75">
      <c r="A35" s="218"/>
      <c r="B35" s="218">
        <v>-17</v>
      </c>
      <c r="C35" s="224" t="str">
        <f>IF(Мстр1!D8=Мстр1!C6,Мстр1!C10,IF(Мстр1!D8=Мстр1!C10,Мстр1!C6,0))</f>
        <v>Семенов Константин</v>
      </c>
      <c r="D35" s="217"/>
      <c r="E35" s="230"/>
      <c r="F35" s="217"/>
      <c r="G35" s="217"/>
      <c r="H35" s="217"/>
      <c r="I35" s="217"/>
      <c r="J35" s="217"/>
      <c r="K35" s="217"/>
      <c r="L35" s="235"/>
      <c r="M35" s="235"/>
      <c r="N35" s="235"/>
      <c r="O35" s="235"/>
      <c r="P35" s="235"/>
      <c r="Q35" s="235"/>
      <c r="R35" s="235"/>
      <c r="S35" s="235"/>
    </row>
    <row r="36" spans="1:19" ht="12.75">
      <c r="A36" s="218"/>
      <c r="B36" s="217"/>
      <c r="C36" s="217"/>
      <c r="D36" s="217"/>
      <c r="E36" s="217"/>
      <c r="F36" s="217"/>
      <c r="G36" s="217"/>
      <c r="H36" s="217"/>
      <c r="I36" s="217"/>
      <c r="J36" s="217"/>
      <c r="K36" s="217"/>
      <c r="L36" s="235"/>
      <c r="M36" s="235"/>
      <c r="N36" s="235"/>
      <c r="O36" s="235"/>
      <c r="P36" s="235"/>
      <c r="Q36" s="235"/>
      <c r="R36" s="235"/>
      <c r="S36" s="235"/>
    </row>
    <row r="37" spans="1:19" ht="12.75">
      <c r="A37" s="218">
        <v>-40</v>
      </c>
      <c r="B37" s="219" t="str">
        <f>IF(D6=C5,C7,IF(D6=C7,C5,0))</f>
        <v>Тодрамович Александр</v>
      </c>
      <c r="C37" s="217"/>
      <c r="D37" s="217"/>
      <c r="E37" s="217"/>
      <c r="F37" s="218">
        <v>-48</v>
      </c>
      <c r="G37" s="219" t="str">
        <f>IF(E8=D6,D10,IF(E8=D10,D6,0))</f>
        <v>Халимонов Евгений</v>
      </c>
      <c r="H37" s="217"/>
      <c r="I37" s="217"/>
      <c r="J37" s="217"/>
      <c r="K37" s="217"/>
      <c r="L37" s="235"/>
      <c r="M37" s="235"/>
      <c r="N37" s="235"/>
      <c r="O37" s="235"/>
      <c r="P37" s="235"/>
      <c r="Q37" s="235"/>
      <c r="R37" s="235"/>
      <c r="S37" s="235"/>
    </row>
    <row r="38" spans="1:19" ht="12.75">
      <c r="A38" s="218"/>
      <c r="B38" s="221">
        <v>71</v>
      </c>
      <c r="C38" s="236" t="s">
        <v>87</v>
      </c>
      <c r="D38" s="217"/>
      <c r="E38" s="217"/>
      <c r="F38" s="217"/>
      <c r="G38" s="221">
        <v>67</v>
      </c>
      <c r="H38" s="236" t="s">
        <v>88</v>
      </c>
      <c r="I38" s="217"/>
      <c r="J38" s="217"/>
      <c r="K38" s="217"/>
      <c r="L38" s="235"/>
      <c r="M38" s="235"/>
      <c r="N38" s="235"/>
      <c r="O38" s="235"/>
      <c r="P38" s="235"/>
      <c r="Q38" s="235"/>
      <c r="R38" s="235"/>
      <c r="S38" s="235"/>
    </row>
    <row r="39" spans="1:19" ht="12.75">
      <c r="A39" s="218">
        <v>-41</v>
      </c>
      <c r="B39" s="224">
        <f>IF(D10=C9,C11,IF(D10=C11,C9,0))</f>
        <v>0</v>
      </c>
      <c r="C39" s="225"/>
      <c r="D39" s="217"/>
      <c r="E39" s="217"/>
      <c r="F39" s="218">
        <v>-49</v>
      </c>
      <c r="G39" s="224" t="str">
        <f>IF(E16=D14,D18,IF(E16=D18,D14,0))</f>
        <v>Вафин Егор</v>
      </c>
      <c r="H39" s="225"/>
      <c r="I39" s="230"/>
      <c r="J39" s="217"/>
      <c r="K39" s="230"/>
      <c r="L39" s="235"/>
      <c r="M39" s="235"/>
      <c r="N39" s="235"/>
      <c r="O39" s="235"/>
      <c r="P39" s="235"/>
      <c r="Q39" s="235"/>
      <c r="R39" s="235"/>
      <c r="S39" s="235"/>
    </row>
    <row r="40" spans="1:19" ht="12.75">
      <c r="A40" s="218"/>
      <c r="B40" s="217"/>
      <c r="C40" s="221">
        <v>75</v>
      </c>
      <c r="D40" s="236" t="s">
        <v>120</v>
      </c>
      <c r="E40" s="217"/>
      <c r="F40" s="217"/>
      <c r="G40" s="217"/>
      <c r="H40" s="221">
        <v>69</v>
      </c>
      <c r="I40" s="240" t="s">
        <v>105</v>
      </c>
      <c r="J40" s="222"/>
      <c r="K40" s="222"/>
      <c r="L40" s="235"/>
      <c r="M40" s="235"/>
      <c r="N40" s="235"/>
      <c r="O40" s="235"/>
      <c r="P40" s="235"/>
      <c r="Q40" s="235"/>
      <c r="R40" s="235"/>
      <c r="S40" s="235"/>
    </row>
    <row r="41" spans="1:19" ht="12.75">
      <c r="A41" s="218">
        <v>-42</v>
      </c>
      <c r="B41" s="219" t="str">
        <f>IF(D14=C13,C15,IF(D14=C15,C13,0))</f>
        <v>Хайруллин Ильнур</v>
      </c>
      <c r="C41" s="225"/>
      <c r="D41" s="225"/>
      <c r="E41" s="217"/>
      <c r="F41" s="218">
        <v>-50</v>
      </c>
      <c r="G41" s="219" t="str">
        <f>IF(E24=D22,D26,IF(E24=D26,D22,0))</f>
        <v>Барышев Сергей</v>
      </c>
      <c r="H41" s="225"/>
      <c r="I41" s="241"/>
      <c r="J41" s="239" t="s">
        <v>56</v>
      </c>
      <c r="K41" s="239"/>
      <c r="L41" s="235"/>
      <c r="M41" s="235"/>
      <c r="N41" s="235"/>
      <c r="O41" s="235"/>
      <c r="P41" s="235"/>
      <c r="Q41" s="235"/>
      <c r="R41" s="235"/>
      <c r="S41" s="235"/>
    </row>
    <row r="42" spans="1:19" ht="12.75">
      <c r="A42" s="218"/>
      <c r="B42" s="221">
        <v>72</v>
      </c>
      <c r="C42" s="237" t="s">
        <v>120</v>
      </c>
      <c r="D42" s="225"/>
      <c r="E42" s="217"/>
      <c r="F42" s="217"/>
      <c r="G42" s="221">
        <v>68</v>
      </c>
      <c r="H42" s="237" t="s">
        <v>105</v>
      </c>
      <c r="I42" s="232"/>
      <c r="J42" s="217"/>
      <c r="K42" s="232"/>
      <c r="L42" s="235"/>
      <c r="M42" s="235"/>
      <c r="N42" s="235"/>
      <c r="O42" s="235"/>
      <c r="P42" s="235"/>
      <c r="Q42" s="235"/>
      <c r="R42" s="235"/>
      <c r="S42" s="235"/>
    </row>
    <row r="43" spans="1:19" ht="12.75">
      <c r="A43" s="218">
        <v>-43</v>
      </c>
      <c r="B43" s="224" t="str">
        <f>IF(D18=C17,C19,IF(D18=C19,C17,0))</f>
        <v>Давлетов Тимур</v>
      </c>
      <c r="C43" s="217"/>
      <c r="D43" s="225"/>
      <c r="E43" s="217"/>
      <c r="F43" s="218">
        <v>-51</v>
      </c>
      <c r="G43" s="224" t="str">
        <f>IF(E32=D30,D34,IF(E32=D34,D30,0))</f>
        <v>Семенов Константин</v>
      </c>
      <c r="H43" s="217"/>
      <c r="I43" s="217"/>
      <c r="J43" s="217"/>
      <c r="K43" s="217"/>
      <c r="L43" s="235"/>
      <c r="M43" s="235"/>
      <c r="N43" s="235"/>
      <c r="O43" s="235"/>
      <c r="P43" s="235"/>
      <c r="Q43" s="235"/>
      <c r="R43" s="235"/>
      <c r="S43" s="235"/>
    </row>
    <row r="44" spans="1:19" ht="12.75">
      <c r="A44" s="218"/>
      <c r="B44" s="230"/>
      <c r="C44" s="217"/>
      <c r="D44" s="221">
        <v>77</v>
      </c>
      <c r="E44" s="236" t="s">
        <v>44</v>
      </c>
      <c r="F44" s="217"/>
      <c r="G44" s="217"/>
      <c r="H44" s="218">
        <v>-69</v>
      </c>
      <c r="I44" s="219" t="str">
        <f>IF(I40=H38,H42,IF(I40=H42,H38,0))</f>
        <v>Халимонов Евгений</v>
      </c>
      <c r="J44" s="236"/>
      <c r="K44" s="236"/>
      <c r="L44" s="235"/>
      <c r="M44" s="235"/>
      <c r="N44" s="235"/>
      <c r="O44" s="235"/>
      <c r="P44" s="235"/>
      <c r="Q44" s="235"/>
      <c r="R44" s="235"/>
      <c r="S44" s="235"/>
    </row>
    <row r="45" spans="1:19" ht="12.75">
      <c r="A45" s="218">
        <v>-44</v>
      </c>
      <c r="B45" s="219" t="str">
        <f>IF(D22=C21,C23,IF(D22=C23,C21,0))</f>
        <v>Хабиров Марс</v>
      </c>
      <c r="C45" s="217"/>
      <c r="D45" s="225"/>
      <c r="E45" s="228" t="s">
        <v>57</v>
      </c>
      <c r="F45" s="217"/>
      <c r="G45" s="218">
        <v>-67</v>
      </c>
      <c r="H45" s="219" t="str">
        <f>IF(H38=G37,G39,IF(H38=G39,G37,0))</f>
        <v>Вафин Егор</v>
      </c>
      <c r="I45" s="232"/>
      <c r="J45" s="239" t="s">
        <v>58</v>
      </c>
      <c r="K45" s="239"/>
      <c r="L45" s="235"/>
      <c r="M45" s="235"/>
      <c r="N45" s="235"/>
      <c r="O45" s="235"/>
      <c r="P45" s="235"/>
      <c r="Q45" s="235"/>
      <c r="R45" s="235"/>
      <c r="S45" s="235"/>
    </row>
    <row r="46" spans="1:19" ht="12.75">
      <c r="A46" s="218"/>
      <c r="B46" s="221">
        <v>73</v>
      </c>
      <c r="C46" s="236" t="s">
        <v>41</v>
      </c>
      <c r="D46" s="225"/>
      <c r="E46" s="217"/>
      <c r="F46" s="217"/>
      <c r="G46" s="217"/>
      <c r="H46" s="221">
        <v>70</v>
      </c>
      <c r="I46" s="238" t="s">
        <v>81</v>
      </c>
      <c r="J46" s="236"/>
      <c r="K46" s="236"/>
      <c r="L46" s="235"/>
      <c r="M46" s="235"/>
      <c r="N46" s="235"/>
      <c r="O46" s="235"/>
      <c r="P46" s="235"/>
      <c r="Q46" s="235"/>
      <c r="R46" s="235"/>
      <c r="S46" s="235"/>
    </row>
    <row r="47" spans="1:19" ht="12.75">
      <c r="A47" s="218">
        <v>-45</v>
      </c>
      <c r="B47" s="224" t="str">
        <f>IF(D26=C25,C27,IF(D26=C27,C25,0))</f>
        <v>Габбасов Булат</v>
      </c>
      <c r="C47" s="225"/>
      <c r="D47" s="225"/>
      <c r="E47" s="217"/>
      <c r="F47" s="217"/>
      <c r="G47" s="218">
        <v>-68</v>
      </c>
      <c r="H47" s="224" t="str">
        <f>IF(H42=G41,G43,IF(H42=G43,G41,0))</f>
        <v>Барышев Сергей</v>
      </c>
      <c r="I47" s="232"/>
      <c r="J47" s="239" t="s">
        <v>59</v>
      </c>
      <c r="K47" s="239"/>
      <c r="L47" s="235"/>
      <c r="M47" s="235"/>
      <c r="N47" s="235"/>
      <c r="O47" s="235"/>
      <c r="P47" s="235"/>
      <c r="Q47" s="235"/>
      <c r="R47" s="235"/>
      <c r="S47" s="235"/>
    </row>
    <row r="48" spans="1:19" ht="12.75">
      <c r="A48" s="218"/>
      <c r="B48" s="217"/>
      <c r="C48" s="221">
        <v>76</v>
      </c>
      <c r="D48" s="237" t="s">
        <v>44</v>
      </c>
      <c r="E48" s="217"/>
      <c r="F48" s="217"/>
      <c r="G48" s="217"/>
      <c r="H48" s="218">
        <v>-70</v>
      </c>
      <c r="I48" s="219" t="str">
        <f>IF(I46=H45,H47,IF(I46=H47,H45,0))</f>
        <v>Вафин Егор</v>
      </c>
      <c r="J48" s="236"/>
      <c r="K48" s="236"/>
      <c r="L48" s="235"/>
      <c r="M48" s="235"/>
      <c r="N48" s="235"/>
      <c r="O48" s="235"/>
      <c r="P48" s="235"/>
      <c r="Q48" s="235"/>
      <c r="R48" s="235"/>
      <c r="S48" s="235"/>
    </row>
    <row r="49" spans="1:19" ht="12.75">
      <c r="A49" s="218">
        <v>-46</v>
      </c>
      <c r="B49" s="219" t="str">
        <f>IF(D30=C29,C31,IF(D30=C31,C29,0))</f>
        <v>Романченко Геннадий</v>
      </c>
      <c r="C49" s="225"/>
      <c r="D49" s="217"/>
      <c r="E49" s="217"/>
      <c r="F49" s="217"/>
      <c r="G49" s="230"/>
      <c r="H49" s="217"/>
      <c r="I49" s="232"/>
      <c r="J49" s="239" t="s">
        <v>60</v>
      </c>
      <c r="K49" s="239"/>
      <c r="L49" s="235"/>
      <c r="M49" s="235"/>
      <c r="N49" s="235"/>
      <c r="O49" s="235"/>
      <c r="P49" s="235"/>
      <c r="Q49" s="235"/>
      <c r="R49" s="235"/>
      <c r="S49" s="235"/>
    </row>
    <row r="50" spans="1:19" ht="12.75">
      <c r="A50" s="218"/>
      <c r="B50" s="221">
        <v>74</v>
      </c>
      <c r="C50" s="237" t="s">
        <v>44</v>
      </c>
      <c r="D50" s="218">
        <v>-77</v>
      </c>
      <c r="E50" s="219" t="str">
        <f>IF(E44=D40,D48,IF(E44=D48,D40,0))</f>
        <v>Хайруллин Ильнур</v>
      </c>
      <c r="F50" s="218">
        <v>-71</v>
      </c>
      <c r="G50" s="219">
        <f>IF(C38=B37,B39,IF(C38=B39,B37,0))</f>
        <v>0</v>
      </c>
      <c r="H50" s="217"/>
      <c r="I50" s="217"/>
      <c r="J50" s="217"/>
      <c r="K50" s="217"/>
      <c r="L50" s="235"/>
      <c r="M50" s="235"/>
      <c r="N50" s="235"/>
      <c r="O50" s="235"/>
      <c r="P50" s="235"/>
      <c r="Q50" s="235"/>
      <c r="R50" s="235"/>
      <c r="S50" s="235"/>
    </row>
    <row r="51" spans="1:19" ht="12.75">
      <c r="A51" s="218">
        <v>-47</v>
      </c>
      <c r="B51" s="224" t="str">
        <f>IF(D34=C33,C35,IF(D34=C35,C33,0))</f>
        <v>Горбунов Вячеслав</v>
      </c>
      <c r="C51" s="217"/>
      <c r="D51" s="217"/>
      <c r="E51" s="228" t="s">
        <v>61</v>
      </c>
      <c r="F51" s="217"/>
      <c r="G51" s="221">
        <v>79</v>
      </c>
      <c r="H51" s="236" t="s">
        <v>89</v>
      </c>
      <c r="I51" s="217"/>
      <c r="J51" s="217"/>
      <c r="K51" s="217"/>
      <c r="L51" s="235"/>
      <c r="M51" s="235"/>
      <c r="N51" s="235"/>
      <c r="O51" s="235"/>
      <c r="P51" s="235"/>
      <c r="Q51" s="235"/>
      <c r="R51" s="235"/>
      <c r="S51" s="235"/>
    </row>
    <row r="52" spans="1:19" ht="12.75">
      <c r="A52" s="218"/>
      <c r="B52" s="217"/>
      <c r="C52" s="218">
        <v>-75</v>
      </c>
      <c r="D52" s="219" t="str">
        <f>IF(D40=C38,C42,IF(D40=C42,C38,0))</f>
        <v>Тодрамович Александр</v>
      </c>
      <c r="E52" s="232"/>
      <c r="F52" s="218">
        <v>-72</v>
      </c>
      <c r="G52" s="224" t="str">
        <f>IF(C42=B41,B43,IF(C42=B43,B41,0))</f>
        <v>Давлетов Тимур</v>
      </c>
      <c r="H52" s="225"/>
      <c r="I52" s="230"/>
      <c r="J52" s="217"/>
      <c r="K52" s="230"/>
      <c r="L52" s="235"/>
      <c r="M52" s="235"/>
      <c r="N52" s="235"/>
      <c r="O52" s="235"/>
      <c r="P52" s="235"/>
      <c r="Q52" s="235"/>
      <c r="R52" s="235"/>
      <c r="S52" s="235"/>
    </row>
    <row r="53" spans="1:19" ht="12.75">
      <c r="A53" s="218"/>
      <c r="B53" s="217"/>
      <c r="C53" s="217"/>
      <c r="D53" s="221">
        <v>78</v>
      </c>
      <c r="E53" s="236" t="s">
        <v>87</v>
      </c>
      <c r="F53" s="217"/>
      <c r="G53" s="217"/>
      <c r="H53" s="221">
        <v>81</v>
      </c>
      <c r="I53" s="240" t="s">
        <v>89</v>
      </c>
      <c r="J53" s="222"/>
      <c r="K53" s="222"/>
      <c r="L53" s="235"/>
      <c r="M53" s="235"/>
      <c r="N53" s="235"/>
      <c r="O53" s="235"/>
      <c r="P53" s="235"/>
      <c r="Q53" s="235"/>
      <c r="R53" s="235"/>
      <c r="S53" s="235"/>
    </row>
    <row r="54" spans="1:19" ht="12.75">
      <c r="A54" s="218"/>
      <c r="B54" s="217"/>
      <c r="C54" s="218">
        <v>-76</v>
      </c>
      <c r="D54" s="224" t="str">
        <f>IF(D48=C46,C50,IF(D48=C50,C46,0))</f>
        <v>Габбасов Булат</v>
      </c>
      <c r="E54" s="228" t="s">
        <v>62</v>
      </c>
      <c r="F54" s="218">
        <v>-73</v>
      </c>
      <c r="G54" s="219" t="str">
        <f>IF(C46=B45,B47,IF(C46=B47,B45,0))</f>
        <v>Хабиров Марс</v>
      </c>
      <c r="H54" s="225"/>
      <c r="I54" s="241"/>
      <c r="J54" s="239" t="s">
        <v>63</v>
      </c>
      <c r="K54" s="239"/>
      <c r="L54" s="235"/>
      <c r="M54" s="235"/>
      <c r="N54" s="235"/>
      <c r="O54" s="235"/>
      <c r="P54" s="235"/>
      <c r="Q54" s="235"/>
      <c r="R54" s="235"/>
      <c r="S54" s="235"/>
    </row>
    <row r="55" spans="1:19" ht="12.75">
      <c r="A55" s="218"/>
      <c r="B55" s="217"/>
      <c r="C55" s="217"/>
      <c r="D55" s="218">
        <v>-78</v>
      </c>
      <c r="E55" s="219" t="str">
        <f>IF(E53=D52,D54,IF(E53=D54,D52,0))</f>
        <v>Габбасов Булат</v>
      </c>
      <c r="F55" s="217"/>
      <c r="G55" s="221">
        <v>80</v>
      </c>
      <c r="H55" s="237" t="s">
        <v>118</v>
      </c>
      <c r="I55" s="232"/>
      <c r="J55" s="217"/>
      <c r="K55" s="232"/>
      <c r="L55" s="235"/>
      <c r="M55" s="235"/>
      <c r="N55" s="235"/>
      <c r="O55" s="235"/>
      <c r="P55" s="235"/>
      <c r="Q55" s="235"/>
      <c r="R55" s="235"/>
      <c r="S55" s="235"/>
    </row>
    <row r="56" spans="1:19" ht="12.75">
      <c r="A56" s="218">
        <v>-32</v>
      </c>
      <c r="B56" s="219" t="str">
        <f>IF(C5=B4,B6,IF(C5=B6,B4,0))</f>
        <v>нет</v>
      </c>
      <c r="C56" s="230"/>
      <c r="D56" s="217"/>
      <c r="E56" s="228" t="s">
        <v>64</v>
      </c>
      <c r="F56" s="218">
        <v>-74</v>
      </c>
      <c r="G56" s="224" t="str">
        <f>IF(C50=B49,B51,IF(C50=B51,B49,0))</f>
        <v>Романченко Геннадий</v>
      </c>
      <c r="H56" s="217"/>
      <c r="I56" s="217"/>
      <c r="J56" s="217"/>
      <c r="K56" s="217"/>
      <c r="L56" s="235"/>
      <c r="M56" s="235"/>
      <c r="N56" s="235"/>
      <c r="O56" s="235"/>
      <c r="P56" s="235"/>
      <c r="Q56" s="235"/>
      <c r="R56" s="235"/>
      <c r="S56" s="235"/>
    </row>
    <row r="57" spans="1:19" ht="12.75">
      <c r="A57" s="218"/>
      <c r="B57" s="221">
        <v>83</v>
      </c>
      <c r="C57" s="236"/>
      <c r="D57" s="217"/>
      <c r="E57" s="217"/>
      <c r="F57" s="217"/>
      <c r="G57" s="217"/>
      <c r="H57" s="218">
        <v>-81</v>
      </c>
      <c r="I57" s="219" t="str">
        <f>IF(I53=H51,H55,IF(I53=H55,H51,0))</f>
        <v>Хабиров Марс</v>
      </c>
      <c r="J57" s="236"/>
      <c r="K57" s="236"/>
      <c r="L57" s="235"/>
      <c r="M57" s="235"/>
      <c r="N57" s="235"/>
      <c r="O57" s="235"/>
      <c r="P57" s="235"/>
      <c r="Q57" s="235"/>
      <c r="R57" s="235"/>
      <c r="S57" s="235"/>
    </row>
    <row r="58" spans="1:19" ht="12.75">
      <c r="A58" s="218">
        <v>-33</v>
      </c>
      <c r="B58" s="224">
        <f>IF(C9=B8,B10,IF(C9=B10,B8,0))</f>
        <v>0</v>
      </c>
      <c r="C58" s="225"/>
      <c r="D58" s="217"/>
      <c r="E58" s="217"/>
      <c r="F58" s="217"/>
      <c r="G58" s="218">
        <v>-79</v>
      </c>
      <c r="H58" s="219">
        <f>IF(H51=G50,G52,IF(H51=G52,G50,0))</f>
        <v>0</v>
      </c>
      <c r="I58" s="232"/>
      <c r="J58" s="239" t="s">
        <v>65</v>
      </c>
      <c r="K58" s="239"/>
      <c r="L58" s="235"/>
      <c r="M58" s="235"/>
      <c r="N58" s="235"/>
      <c r="O58" s="235"/>
      <c r="P58" s="235"/>
      <c r="Q58" s="235"/>
      <c r="R58" s="235"/>
      <c r="S58" s="235"/>
    </row>
    <row r="59" spans="1:19" ht="12.75">
      <c r="A59" s="218"/>
      <c r="B59" s="217"/>
      <c r="C59" s="221">
        <v>87</v>
      </c>
      <c r="D59" s="236"/>
      <c r="E59" s="217"/>
      <c r="F59" s="217"/>
      <c r="G59" s="217"/>
      <c r="H59" s="221">
        <v>82</v>
      </c>
      <c r="I59" s="238" t="s">
        <v>109</v>
      </c>
      <c r="J59" s="236"/>
      <c r="K59" s="236"/>
      <c r="L59" s="235"/>
      <c r="M59" s="235"/>
      <c r="N59" s="235"/>
      <c r="O59" s="235"/>
      <c r="P59" s="235"/>
      <c r="Q59" s="235"/>
      <c r="R59" s="235"/>
      <c r="S59" s="235"/>
    </row>
    <row r="60" spans="1:19" ht="12.75">
      <c r="A60" s="218">
        <v>-34</v>
      </c>
      <c r="B60" s="219" t="str">
        <f>IF(C13=B12,B14,IF(C13=B14,B12,0))</f>
        <v>нет</v>
      </c>
      <c r="C60" s="225"/>
      <c r="D60" s="225"/>
      <c r="E60" s="217"/>
      <c r="F60" s="217"/>
      <c r="G60" s="218">
        <v>-80</v>
      </c>
      <c r="H60" s="224" t="str">
        <f>IF(H55=G54,G56,IF(H55=G56,G54,0))</f>
        <v>Романченко Геннадий</v>
      </c>
      <c r="I60" s="232"/>
      <c r="J60" s="239" t="s">
        <v>66</v>
      </c>
      <c r="K60" s="239"/>
      <c r="L60" s="235"/>
      <c r="M60" s="235"/>
      <c r="N60" s="235"/>
      <c r="O60" s="235"/>
      <c r="P60" s="235"/>
      <c r="Q60" s="235"/>
      <c r="R60" s="235"/>
      <c r="S60" s="235"/>
    </row>
    <row r="61" spans="1:19" ht="12.75">
      <c r="A61" s="218"/>
      <c r="B61" s="221">
        <v>84</v>
      </c>
      <c r="C61" s="237"/>
      <c r="D61" s="225"/>
      <c r="E61" s="217"/>
      <c r="F61" s="217"/>
      <c r="G61" s="217"/>
      <c r="H61" s="218">
        <v>-82</v>
      </c>
      <c r="I61" s="219">
        <f>IF(I59=H58,H60,IF(I59=H60,H58,0))</f>
        <v>0</v>
      </c>
      <c r="J61" s="236"/>
      <c r="K61" s="236"/>
      <c r="L61" s="235"/>
      <c r="M61" s="235"/>
      <c r="N61" s="235"/>
      <c r="O61" s="235"/>
      <c r="P61" s="235"/>
      <c r="Q61" s="235"/>
      <c r="R61" s="235"/>
      <c r="S61" s="235"/>
    </row>
    <row r="62" spans="1:19" ht="12.75">
      <c r="A62" s="218">
        <v>-35</v>
      </c>
      <c r="B62" s="224" t="str">
        <f>IF(C17=B16,B18,IF(C17=B18,B16,0))</f>
        <v>нет</v>
      </c>
      <c r="C62" s="217"/>
      <c r="D62" s="225"/>
      <c r="E62" s="217"/>
      <c r="F62" s="217"/>
      <c r="G62" s="230"/>
      <c r="H62" s="217"/>
      <c r="I62" s="232"/>
      <c r="J62" s="239" t="s">
        <v>67</v>
      </c>
      <c r="K62" s="239"/>
      <c r="L62" s="235"/>
      <c r="M62" s="235"/>
      <c r="N62" s="235"/>
      <c r="O62" s="235"/>
      <c r="P62" s="235"/>
      <c r="Q62" s="235"/>
      <c r="R62" s="235"/>
      <c r="S62" s="235"/>
    </row>
    <row r="63" spans="1:19" ht="12.75">
      <c r="A63" s="218"/>
      <c r="B63" s="230"/>
      <c r="C63" s="217"/>
      <c r="D63" s="221">
        <v>89</v>
      </c>
      <c r="E63" s="236"/>
      <c r="F63" s="218">
        <v>-83</v>
      </c>
      <c r="G63" s="219" t="str">
        <f>IF(C57=B56,B58,IF(C57=B58,B56,0))</f>
        <v>нет</v>
      </c>
      <c r="H63" s="217"/>
      <c r="I63" s="217"/>
      <c r="J63" s="217"/>
      <c r="K63" s="217"/>
      <c r="L63" s="235"/>
      <c r="M63" s="235"/>
      <c r="N63" s="235"/>
      <c r="O63" s="235"/>
      <c r="P63" s="235"/>
      <c r="Q63" s="235"/>
      <c r="R63" s="235"/>
      <c r="S63" s="235"/>
    </row>
    <row r="64" spans="1:19" ht="12.75">
      <c r="A64" s="218">
        <v>-36</v>
      </c>
      <c r="B64" s="219" t="str">
        <f>IF(C21=B20,B22,IF(C21=B22,B20,0))</f>
        <v>нет</v>
      </c>
      <c r="C64" s="217"/>
      <c r="D64" s="225"/>
      <c r="E64" s="228" t="s">
        <v>68</v>
      </c>
      <c r="F64" s="217"/>
      <c r="G64" s="221">
        <v>91</v>
      </c>
      <c r="H64" s="236"/>
      <c r="I64" s="217"/>
      <c r="J64" s="217"/>
      <c r="K64" s="217"/>
      <c r="L64" s="235"/>
      <c r="M64" s="235"/>
      <c r="N64" s="235"/>
      <c r="O64" s="235"/>
      <c r="P64" s="235"/>
      <c r="Q64" s="235"/>
      <c r="R64" s="235"/>
      <c r="S64" s="235"/>
    </row>
    <row r="65" spans="1:19" ht="12.75">
      <c r="A65" s="218"/>
      <c r="B65" s="221">
        <v>85</v>
      </c>
      <c r="C65" s="236"/>
      <c r="D65" s="225"/>
      <c r="E65" s="217"/>
      <c r="F65" s="218">
        <v>-84</v>
      </c>
      <c r="G65" s="224">
        <f>IF(C61=B60,B62,IF(C61=B62,B60,0))</f>
        <v>0</v>
      </c>
      <c r="H65" s="225"/>
      <c r="I65" s="230"/>
      <c r="J65" s="217"/>
      <c r="K65" s="230"/>
      <c r="L65" s="235"/>
      <c r="M65" s="235"/>
      <c r="N65" s="235"/>
      <c r="O65" s="235"/>
      <c r="P65" s="235"/>
      <c r="Q65" s="235"/>
      <c r="R65" s="235"/>
      <c r="S65" s="235"/>
    </row>
    <row r="66" spans="1:19" ht="12.75">
      <c r="A66" s="218">
        <v>-37</v>
      </c>
      <c r="B66" s="224" t="str">
        <f>IF(C25=B24,B26,IF(C25=B26,B24,0))</f>
        <v>нет</v>
      </c>
      <c r="C66" s="225"/>
      <c r="D66" s="225"/>
      <c r="E66" s="217"/>
      <c r="F66" s="217"/>
      <c r="G66" s="217"/>
      <c r="H66" s="221">
        <v>93</v>
      </c>
      <c r="I66" s="240"/>
      <c r="J66" s="222"/>
      <c r="K66" s="222"/>
      <c r="L66" s="235"/>
      <c r="M66" s="235"/>
      <c r="N66" s="235"/>
      <c r="O66" s="235"/>
      <c r="P66" s="235"/>
      <c r="Q66" s="235"/>
      <c r="R66" s="235"/>
      <c r="S66" s="235"/>
    </row>
    <row r="67" spans="1:19" ht="12.75">
      <c r="A67" s="218"/>
      <c r="B67" s="217"/>
      <c r="C67" s="221">
        <v>88</v>
      </c>
      <c r="D67" s="237"/>
      <c r="E67" s="217"/>
      <c r="F67" s="218">
        <v>-85</v>
      </c>
      <c r="G67" s="219">
        <f>IF(C65=B64,B66,IF(C65=B66,B64,0))</f>
        <v>0</v>
      </c>
      <c r="H67" s="225"/>
      <c r="I67" s="241"/>
      <c r="J67" s="239" t="s">
        <v>69</v>
      </c>
      <c r="K67" s="239"/>
      <c r="L67" s="235"/>
      <c r="M67" s="235"/>
      <c r="N67" s="235"/>
      <c r="O67" s="235"/>
      <c r="P67" s="235"/>
      <c r="Q67" s="235"/>
      <c r="R67" s="235"/>
      <c r="S67" s="235"/>
    </row>
    <row r="68" spans="1:19" ht="12.75">
      <c r="A68" s="218">
        <v>-38</v>
      </c>
      <c r="B68" s="219" t="str">
        <f>IF(C29=B28,B30,IF(C29=B30,B28,0))</f>
        <v>нет</v>
      </c>
      <c r="C68" s="225"/>
      <c r="D68" s="217"/>
      <c r="E68" s="217"/>
      <c r="F68" s="217"/>
      <c r="G68" s="221">
        <v>92</v>
      </c>
      <c r="H68" s="237"/>
      <c r="I68" s="232"/>
      <c r="J68" s="217"/>
      <c r="K68" s="232"/>
      <c r="L68" s="235"/>
      <c r="M68" s="235"/>
      <c r="N68" s="235"/>
      <c r="O68" s="235"/>
      <c r="P68" s="235"/>
      <c r="Q68" s="235"/>
      <c r="R68" s="235"/>
      <c r="S68" s="235"/>
    </row>
    <row r="69" spans="1:19" ht="12.75">
      <c r="A69" s="218"/>
      <c r="B69" s="221">
        <v>86</v>
      </c>
      <c r="C69" s="237"/>
      <c r="D69" s="218">
        <v>-89</v>
      </c>
      <c r="E69" s="219">
        <f>IF(E63=D59,D67,IF(E63=D67,D59,0))</f>
        <v>0</v>
      </c>
      <c r="F69" s="218">
        <v>-86</v>
      </c>
      <c r="G69" s="224">
        <f>IF(C69=B68,B70,IF(C69=B70,B68,0))</f>
        <v>0</v>
      </c>
      <c r="H69" s="217"/>
      <c r="I69" s="217"/>
      <c r="J69" s="217"/>
      <c r="K69" s="217"/>
      <c r="L69" s="235"/>
      <c r="M69" s="235"/>
      <c r="N69" s="235"/>
      <c r="O69" s="235"/>
      <c r="P69" s="235"/>
      <c r="Q69" s="235"/>
      <c r="R69" s="235"/>
      <c r="S69" s="235"/>
    </row>
    <row r="70" spans="1:19" ht="12.75">
      <c r="A70" s="218">
        <v>-39</v>
      </c>
      <c r="B70" s="224" t="str">
        <f>IF(C33=B32,B34,IF(C33=B34,B32,0))</f>
        <v>нет</v>
      </c>
      <c r="C70" s="217"/>
      <c r="D70" s="217"/>
      <c r="E70" s="228" t="s">
        <v>70</v>
      </c>
      <c r="F70" s="217"/>
      <c r="G70" s="217"/>
      <c r="H70" s="218">
        <v>-93</v>
      </c>
      <c r="I70" s="219">
        <f>IF(I66=H64,H68,IF(I66=H68,H64,0))</f>
        <v>0</v>
      </c>
      <c r="J70" s="236"/>
      <c r="K70" s="236"/>
      <c r="L70" s="235"/>
      <c r="M70" s="235"/>
      <c r="N70" s="235"/>
      <c r="O70" s="235"/>
      <c r="P70" s="235"/>
      <c r="Q70" s="235"/>
      <c r="R70" s="235"/>
      <c r="S70" s="235"/>
    </row>
    <row r="71" spans="1:19" ht="12.75">
      <c r="A71" s="217"/>
      <c r="B71" s="217"/>
      <c r="C71" s="218">
        <v>-87</v>
      </c>
      <c r="D71" s="219">
        <f>IF(D59=C57,C61,IF(D59=C61,C57,0))</f>
        <v>0</v>
      </c>
      <c r="E71" s="232"/>
      <c r="F71" s="217"/>
      <c r="G71" s="218">
        <v>-91</v>
      </c>
      <c r="H71" s="219" t="str">
        <f>IF(H64=G63,G65,IF(H64=G65,G63,0))</f>
        <v>нет</v>
      </c>
      <c r="I71" s="232"/>
      <c r="J71" s="239" t="s">
        <v>71</v>
      </c>
      <c r="K71" s="239"/>
      <c r="L71" s="235"/>
      <c r="M71" s="235"/>
      <c r="N71" s="235"/>
      <c r="O71" s="235"/>
      <c r="P71" s="235"/>
      <c r="Q71" s="235"/>
      <c r="R71" s="235"/>
      <c r="S71" s="235"/>
    </row>
    <row r="72" spans="1:19" ht="12.75">
      <c r="A72" s="217"/>
      <c r="B72" s="217"/>
      <c r="C72" s="217"/>
      <c r="D72" s="221">
        <v>90</v>
      </c>
      <c r="E72" s="236"/>
      <c r="F72" s="217"/>
      <c r="G72" s="217"/>
      <c r="H72" s="221">
        <v>94</v>
      </c>
      <c r="I72" s="238"/>
      <c r="J72" s="236"/>
      <c r="K72" s="236"/>
      <c r="L72" s="235"/>
      <c r="M72" s="235"/>
      <c r="N72" s="235"/>
      <c r="O72" s="235"/>
      <c r="P72" s="235"/>
      <c r="Q72" s="235"/>
      <c r="R72" s="235"/>
      <c r="S72" s="235"/>
    </row>
    <row r="73" spans="1:19" ht="12.75">
      <c r="A73" s="217"/>
      <c r="B73" s="217"/>
      <c r="C73" s="218">
        <v>-88</v>
      </c>
      <c r="D73" s="224">
        <f>IF(D67=C65,C69,IF(D67=C69,C65,0))</f>
        <v>0</v>
      </c>
      <c r="E73" s="228" t="s">
        <v>72</v>
      </c>
      <c r="F73" s="217"/>
      <c r="G73" s="218">
        <v>-92</v>
      </c>
      <c r="H73" s="224">
        <f>IF(H68=G67,G69,IF(H68=G69,G67,0))</f>
        <v>0</v>
      </c>
      <c r="I73" s="232"/>
      <c r="J73" s="239" t="s">
        <v>73</v>
      </c>
      <c r="K73" s="239"/>
      <c r="L73" s="235"/>
      <c r="M73" s="235"/>
      <c r="N73" s="235"/>
      <c r="O73" s="235"/>
      <c r="P73" s="235"/>
      <c r="Q73" s="235"/>
      <c r="R73" s="235"/>
      <c r="S73" s="235"/>
    </row>
    <row r="74" spans="1:19" ht="12.75">
      <c r="A74" s="217"/>
      <c r="B74" s="217"/>
      <c r="C74" s="217"/>
      <c r="D74" s="218">
        <v>-90</v>
      </c>
      <c r="E74" s="219">
        <f>IF(E72=D71,D73,IF(E72=D73,D71,0))</f>
        <v>0</v>
      </c>
      <c r="F74" s="217"/>
      <c r="G74" s="217"/>
      <c r="H74" s="218">
        <v>-94</v>
      </c>
      <c r="I74" s="219" t="str">
        <f>IF(I72=H71,H73,IF(I72=H73,H71,0))</f>
        <v>нет</v>
      </c>
      <c r="J74" s="236"/>
      <c r="K74" s="236"/>
      <c r="L74" s="235"/>
      <c r="M74" s="235"/>
      <c r="N74" s="235"/>
      <c r="O74" s="235"/>
      <c r="P74" s="235"/>
      <c r="Q74" s="235"/>
      <c r="R74" s="235"/>
      <c r="S74" s="235"/>
    </row>
    <row r="75" spans="1:19" ht="12.75">
      <c r="A75" s="217"/>
      <c r="B75" s="217"/>
      <c r="C75" s="230"/>
      <c r="D75" s="217"/>
      <c r="E75" s="228" t="s">
        <v>74</v>
      </c>
      <c r="F75" s="217"/>
      <c r="G75" s="230"/>
      <c r="H75" s="217"/>
      <c r="I75" s="232"/>
      <c r="J75" s="239" t="s">
        <v>75</v>
      </c>
      <c r="K75" s="239"/>
      <c r="L75" s="235"/>
      <c r="M75" s="235"/>
      <c r="N75" s="235"/>
      <c r="O75" s="235"/>
      <c r="P75" s="235"/>
      <c r="Q75" s="235"/>
      <c r="R75" s="235"/>
      <c r="S75" s="235"/>
    </row>
    <row r="76" spans="1:19" ht="12.75">
      <c r="A76" s="217"/>
      <c r="B76" s="217"/>
      <c r="C76" s="217"/>
      <c r="D76" s="217"/>
      <c r="E76" s="217"/>
      <c r="F76" s="217"/>
      <c r="G76" s="217"/>
      <c r="H76" s="217"/>
      <c r="I76" s="217"/>
      <c r="J76" s="217"/>
      <c r="K76" s="217"/>
      <c r="L76" s="235"/>
      <c r="M76" s="235"/>
      <c r="N76" s="235"/>
      <c r="O76" s="235"/>
      <c r="P76" s="235"/>
      <c r="Q76" s="235"/>
      <c r="R76" s="235"/>
      <c r="S76" s="235"/>
    </row>
    <row r="77" spans="1:19" ht="12.75">
      <c r="A77" s="235"/>
      <c r="B77" s="235"/>
      <c r="C77" s="235"/>
      <c r="D77" s="235"/>
      <c r="E77" s="235"/>
      <c r="F77" s="235"/>
      <c r="G77" s="235"/>
      <c r="H77" s="235"/>
      <c r="I77" s="235"/>
      <c r="J77" s="235"/>
      <c r="K77" s="235"/>
      <c r="L77" s="235"/>
      <c r="M77" s="235"/>
      <c r="N77" s="235"/>
      <c r="O77" s="235"/>
      <c r="P77" s="235"/>
      <c r="Q77" s="235"/>
      <c r="R77" s="235"/>
      <c r="S77" s="235"/>
    </row>
    <row r="78" spans="1:19" ht="12.75">
      <c r="A78" s="235"/>
      <c r="B78" s="235"/>
      <c r="C78" s="235"/>
      <c r="D78" s="235"/>
      <c r="E78" s="235"/>
      <c r="F78" s="235"/>
      <c r="G78" s="235"/>
      <c r="H78" s="235"/>
      <c r="I78" s="235"/>
      <c r="J78" s="235"/>
      <c r="K78" s="235"/>
      <c r="L78" s="235"/>
      <c r="M78" s="235"/>
      <c r="N78" s="235"/>
      <c r="O78" s="235"/>
      <c r="P78" s="235"/>
      <c r="Q78" s="235"/>
      <c r="R78" s="235"/>
      <c r="S78" s="235"/>
    </row>
  </sheetData>
  <sheetProtection sheet="1" objects="1" scenarios="1"/>
  <mergeCells count="17">
    <mergeCell ref="J54:K54"/>
    <mergeCell ref="A1:K1"/>
    <mergeCell ref="A2:K2"/>
    <mergeCell ref="A3:K3"/>
    <mergeCell ref="J23:K23"/>
    <mergeCell ref="J33:K33"/>
    <mergeCell ref="J41:K41"/>
    <mergeCell ref="J49:K49"/>
    <mergeCell ref="J47:K47"/>
    <mergeCell ref="J45:K45"/>
    <mergeCell ref="J75:K75"/>
    <mergeCell ref="J58:K58"/>
    <mergeCell ref="J60:K60"/>
    <mergeCell ref="J62:K62"/>
    <mergeCell ref="J67:K67"/>
    <mergeCell ref="J73:K73"/>
    <mergeCell ref="J71:K71"/>
  </mergeCells>
  <conditionalFormatting sqref="A2:A3 A4:K76">
    <cfRule type="cellIs" priority="1" dxfId="0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79"/>
  <sheetViews>
    <sheetView showGridLines="0" showZeros="0" showOutlineSymbols="0" view="pageBreakPreview" zoomScaleNormal="82" zoomScaleSheetLayoutView="100" workbookViewId="0" topLeftCell="A1">
      <selection activeCell="A2" sqref="A2:R2"/>
    </sheetView>
  </sheetViews>
  <sheetFormatPr defaultColWidth="9.00390625" defaultRowHeight="19.5" customHeight="1"/>
  <cols>
    <col min="1" max="18" width="5.75390625" style="2" customWidth="1"/>
    <col min="19" max="16384" width="4.75390625" style="2" customWidth="1"/>
  </cols>
  <sheetData>
    <row r="1" spans="1:37" ht="48.75" customHeight="1">
      <c r="A1" s="135" t="s">
        <v>2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</row>
    <row r="2" spans="1:37" ht="19.5" customHeight="1">
      <c r="A2" s="133" t="s">
        <v>11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</row>
    <row r="3" spans="1:37" ht="19.5" customHeight="1">
      <c r="A3" s="134">
        <v>40391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</row>
    <row r="4" spans="4:37" ht="19.5" customHeight="1"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</row>
    <row r="5" spans="1:37" ht="39.75" customHeight="1">
      <c r="A5" s="4" t="s">
        <v>1</v>
      </c>
      <c r="B5" s="142" t="s">
        <v>3</v>
      </c>
      <c r="C5" s="143"/>
      <c r="D5" s="143"/>
      <c r="E5" s="143"/>
      <c r="F5" s="143"/>
      <c r="G5" s="143"/>
      <c r="H5" s="144"/>
      <c r="I5" s="136">
        <v>1</v>
      </c>
      <c r="J5" s="136"/>
      <c r="K5" s="136">
        <v>2</v>
      </c>
      <c r="L5" s="136"/>
      <c r="M5" s="136">
        <v>3</v>
      </c>
      <c r="N5" s="136"/>
      <c r="O5" s="136">
        <v>4</v>
      </c>
      <c r="P5" s="136"/>
      <c r="Q5" s="141" t="s">
        <v>0</v>
      </c>
      <c r="R5" s="14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</row>
    <row r="6" spans="1:37" ht="39.75" customHeight="1">
      <c r="A6" s="3">
        <v>1</v>
      </c>
      <c r="B6" s="140" t="s">
        <v>6</v>
      </c>
      <c r="C6" s="140"/>
      <c r="D6" s="140"/>
      <c r="E6" s="140"/>
      <c r="F6" s="140"/>
      <c r="G6" s="140"/>
      <c r="H6" s="140"/>
      <c r="I6" s="137"/>
      <c r="J6" s="137"/>
      <c r="K6" s="138" t="s">
        <v>9</v>
      </c>
      <c r="L6" s="138"/>
      <c r="M6" s="138" t="s">
        <v>10</v>
      </c>
      <c r="N6" s="138"/>
      <c r="O6" s="138"/>
      <c r="P6" s="138"/>
      <c r="Q6" s="139" t="s">
        <v>9</v>
      </c>
      <c r="R6" s="139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</row>
    <row r="7" spans="1:37" ht="39.75" customHeight="1">
      <c r="A7" s="3">
        <v>2</v>
      </c>
      <c r="B7" s="140" t="s">
        <v>7</v>
      </c>
      <c r="C7" s="140"/>
      <c r="D7" s="140"/>
      <c r="E7" s="140"/>
      <c r="F7" s="140"/>
      <c r="G7" s="140"/>
      <c r="H7" s="140"/>
      <c r="I7" s="138" t="s">
        <v>10</v>
      </c>
      <c r="J7" s="138"/>
      <c r="K7" s="137"/>
      <c r="L7" s="137"/>
      <c r="M7" s="138" t="s">
        <v>10</v>
      </c>
      <c r="N7" s="138"/>
      <c r="O7" s="138"/>
      <c r="P7" s="138"/>
      <c r="Q7" s="139" t="s">
        <v>8</v>
      </c>
      <c r="R7" s="139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</row>
    <row r="8" spans="1:37" ht="39.75" customHeight="1">
      <c r="A8" s="3">
        <v>3</v>
      </c>
      <c r="B8" s="140" t="s">
        <v>12</v>
      </c>
      <c r="C8" s="140"/>
      <c r="D8" s="140"/>
      <c r="E8" s="140"/>
      <c r="F8" s="140"/>
      <c r="G8" s="140"/>
      <c r="H8" s="140"/>
      <c r="I8" s="138" t="s">
        <v>13</v>
      </c>
      <c r="J8" s="138"/>
      <c r="K8" s="138" t="s">
        <v>8</v>
      </c>
      <c r="L8" s="138"/>
      <c r="M8" s="137"/>
      <c r="N8" s="137"/>
      <c r="O8" s="138"/>
      <c r="P8" s="138"/>
      <c r="Q8" s="139" t="s">
        <v>10</v>
      </c>
      <c r="R8" s="139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</row>
    <row r="9" spans="1:37" ht="19.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</row>
    <row r="10" spans="1:37" ht="19.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</row>
    <row r="11" spans="1:37" ht="19.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</row>
    <row r="12" spans="1:37" ht="19.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</row>
    <row r="13" spans="1:37" ht="19.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</row>
    <row r="14" spans="1:37" ht="19.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</row>
    <row r="15" spans="1:37" ht="19.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</row>
    <row r="16" spans="1:37" ht="19.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</row>
    <row r="17" spans="1:37" ht="19.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</row>
    <row r="18" spans="1:37" ht="19.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</row>
    <row r="19" spans="1:37" ht="19.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</row>
    <row r="20" spans="1:37" ht="19.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</row>
    <row r="21" spans="1:37" ht="1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</row>
    <row r="22" spans="1:37" ht="19.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</row>
    <row r="23" spans="1:37" ht="19.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</row>
    <row r="24" spans="1:37" ht="19.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</row>
    <row r="25" spans="1:37" ht="19.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</row>
    <row r="26" spans="1:37" ht="19.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</row>
    <row r="27" spans="1:37" ht="19.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</row>
    <row r="28" spans="1:37" ht="19.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</row>
    <row r="29" spans="1:37" ht="19.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</row>
    <row r="30" spans="1:37" ht="19.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</row>
    <row r="31" spans="1:37" ht="19.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</row>
    <row r="32" spans="1:37" ht="19.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</row>
    <row r="33" spans="1:37" ht="19.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</row>
    <row r="34" spans="1:37" ht="19.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</row>
    <row r="35" spans="1:37" ht="19.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</row>
    <row r="36" spans="1:37" ht="19.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</row>
    <row r="37" spans="1:37" ht="19.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</row>
    <row r="38" spans="1:37" ht="19.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</row>
    <row r="39" spans="1:37" ht="19.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</row>
    <row r="40" spans="1:37" ht="19.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</row>
    <row r="41" spans="1:37" ht="19.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</row>
    <row r="42" spans="1:37" ht="19.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</row>
    <row r="43" spans="1:37" ht="19.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</row>
    <row r="44" spans="1:37" ht="19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</row>
    <row r="45" spans="1:37" ht="19.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</row>
    <row r="46" spans="1:37" ht="19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</row>
    <row r="47" spans="1:37" ht="19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</row>
    <row r="48" spans="1:37" ht="19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</row>
    <row r="49" spans="1:37" ht="19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</row>
    <row r="50" spans="1:37" ht="19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</row>
    <row r="51" spans="1:37" ht="19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</row>
    <row r="52" spans="1:37" ht="19.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</row>
    <row r="53" spans="1:37" ht="19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</row>
    <row r="54" spans="1:37" ht="19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</row>
    <row r="55" spans="1:37" ht="19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</row>
    <row r="56" spans="1:37" ht="19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</row>
    <row r="57" spans="1:37" ht="19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</row>
    <row r="58" spans="1:37" ht="19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</row>
    <row r="59" spans="1:37" ht="19.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</row>
    <row r="60" spans="1:37" ht="19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</row>
    <row r="61" spans="1:37" ht="19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</row>
    <row r="62" spans="1:37" ht="19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</row>
    <row r="63" spans="1:37" ht="19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</row>
    <row r="64" spans="1:37" ht="19.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</row>
    <row r="65" spans="1:37" ht="19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</row>
    <row r="66" spans="1:37" ht="19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</row>
    <row r="67" spans="1:37" ht="19.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</row>
    <row r="68" spans="1:37" ht="19.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</row>
    <row r="69" spans="1:37" ht="19.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</row>
    <row r="70" spans="1:37" ht="19.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</row>
    <row r="71" spans="1:37" ht="19.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</row>
    <row r="72" spans="1:37" ht="19.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</row>
    <row r="73" spans="1:37" ht="19.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</row>
    <row r="74" spans="1:37" ht="19.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</row>
    <row r="75" spans="1:37" ht="19.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</row>
    <row r="76" spans="1:37" ht="19.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</row>
    <row r="77" spans="1:37" ht="19.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</row>
    <row r="78" spans="1:37" ht="19.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</row>
    <row r="79" spans="1:37" ht="19.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</row>
  </sheetData>
  <sheetProtection sheet="1" objects="1" scenarios="1"/>
  <mergeCells count="28">
    <mergeCell ref="B7:H7"/>
    <mergeCell ref="B8:H8"/>
    <mergeCell ref="Q5:R5"/>
    <mergeCell ref="M7:N7"/>
    <mergeCell ref="B5:H5"/>
    <mergeCell ref="Q6:R6"/>
    <mergeCell ref="Q7:R7"/>
    <mergeCell ref="B6:H6"/>
    <mergeCell ref="I7:J7"/>
    <mergeCell ref="O8:P8"/>
    <mergeCell ref="Q8:R8"/>
    <mergeCell ref="O5:P5"/>
    <mergeCell ref="O7:P7"/>
    <mergeCell ref="K7:L7"/>
    <mergeCell ref="I8:J8"/>
    <mergeCell ref="K8:L8"/>
    <mergeCell ref="M8:N8"/>
    <mergeCell ref="O6:P6"/>
    <mergeCell ref="I5:J5"/>
    <mergeCell ref="I6:J6"/>
    <mergeCell ref="M6:N6"/>
    <mergeCell ref="K5:L5"/>
    <mergeCell ref="M5:N5"/>
    <mergeCell ref="K6:L6"/>
    <mergeCell ref="D4:R4"/>
    <mergeCell ref="A2:R2"/>
    <mergeCell ref="A3:R3"/>
    <mergeCell ref="A1:R1"/>
  </mergeCells>
  <printOptions horizontalCentered="1"/>
  <pageMargins left="0" right="0" top="0.3937007874015748" bottom="0" header="0" footer="0"/>
  <pageSetup orientation="portrait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I14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5" customWidth="1"/>
    <col min="2" max="16384" width="9.125" style="5" customWidth="1"/>
  </cols>
  <sheetData>
    <row r="1" spans="1:9" ht="18">
      <c r="A1" s="145" t="s">
        <v>2</v>
      </c>
      <c r="B1" s="145"/>
      <c r="C1" s="145"/>
      <c r="D1" s="145"/>
      <c r="E1" s="145"/>
      <c r="F1" s="145"/>
      <c r="G1" s="145"/>
      <c r="H1" s="145"/>
      <c r="I1" s="145"/>
    </row>
    <row r="2" spans="1:9" ht="15.75">
      <c r="A2" s="146" t="s">
        <v>14</v>
      </c>
      <c r="B2" s="146"/>
      <c r="C2" s="146"/>
      <c r="D2" s="146"/>
      <c r="E2" s="146"/>
      <c r="F2" s="146"/>
      <c r="G2" s="146"/>
      <c r="H2" s="146"/>
      <c r="I2" s="146"/>
    </row>
    <row r="3" spans="1:9" ht="15.75">
      <c r="A3" s="148">
        <v>40398</v>
      </c>
      <c r="B3" s="148"/>
      <c r="C3" s="148"/>
      <c r="D3" s="148"/>
      <c r="E3" s="148"/>
      <c r="F3" s="148"/>
      <c r="G3" s="148"/>
      <c r="H3" s="148"/>
      <c r="I3" s="148"/>
    </row>
    <row r="4" spans="1:9" ht="12.75">
      <c r="A4" s="147"/>
      <c r="B4" s="147"/>
      <c r="C4" s="147"/>
      <c r="D4" s="147"/>
      <c r="E4" s="147"/>
      <c r="F4" s="147"/>
      <c r="G4" s="147"/>
      <c r="H4" s="147"/>
      <c r="I4" s="147"/>
    </row>
    <row r="5" spans="1:9" ht="15.75">
      <c r="A5" s="6"/>
      <c r="B5" s="6"/>
      <c r="C5" s="6"/>
      <c r="D5" s="6"/>
      <c r="E5" s="6"/>
      <c r="F5" s="6"/>
      <c r="G5" s="6"/>
      <c r="H5" s="6"/>
      <c r="I5" s="6"/>
    </row>
    <row r="6" spans="1:9" ht="12.75">
      <c r="A6" s="8" t="s">
        <v>15</v>
      </c>
      <c r="B6" s="9" t="s">
        <v>1</v>
      </c>
      <c r="C6" s="7" t="s">
        <v>16</v>
      </c>
      <c r="D6" s="7"/>
      <c r="E6" s="7"/>
      <c r="F6" s="7"/>
      <c r="G6" s="7"/>
      <c r="H6" s="7"/>
      <c r="I6" s="7"/>
    </row>
    <row r="7" spans="1:9" ht="18">
      <c r="A7" s="10" t="s">
        <v>17</v>
      </c>
      <c r="B7" s="11">
        <v>1</v>
      </c>
      <c r="C7" s="12" t="str">
        <f>3!E12</f>
        <v>Лукьянов Роман</v>
      </c>
      <c r="D7" s="7"/>
      <c r="E7" s="7"/>
      <c r="F7" s="7"/>
      <c r="G7" s="7"/>
      <c r="H7" s="7"/>
      <c r="I7" s="13"/>
    </row>
    <row r="8" spans="1:9" ht="18">
      <c r="A8" s="10" t="s">
        <v>18</v>
      </c>
      <c r="B8" s="11">
        <v>2</v>
      </c>
      <c r="C8" s="12" t="str">
        <f>3!E19</f>
        <v>Соколова Эльвира</v>
      </c>
      <c r="D8" s="7"/>
      <c r="E8" s="7"/>
      <c r="F8" s="7"/>
      <c r="G8" s="7"/>
      <c r="H8" s="7"/>
      <c r="I8" s="13"/>
    </row>
    <row r="9" spans="1:9" ht="18">
      <c r="A9" s="10" t="s">
        <v>19</v>
      </c>
      <c r="B9" s="11">
        <v>3</v>
      </c>
      <c r="C9" s="12" t="str">
        <f>3!E25</f>
        <v>Рахматуллина Гульназ</v>
      </c>
      <c r="D9" s="7"/>
      <c r="E9" s="7"/>
      <c r="F9" s="7"/>
      <c r="G9" s="7"/>
      <c r="H9" s="7"/>
      <c r="I9" s="13"/>
    </row>
    <row r="10" spans="1:9" ht="18">
      <c r="A10" s="10" t="s">
        <v>20</v>
      </c>
      <c r="B10" s="11">
        <v>4</v>
      </c>
      <c r="C10" s="12" t="str">
        <f>3!E28</f>
        <v>Искаков Салават</v>
      </c>
      <c r="D10" s="7"/>
      <c r="E10" s="7"/>
      <c r="F10" s="7"/>
      <c r="G10" s="7"/>
      <c r="H10" s="7"/>
      <c r="I10" s="7"/>
    </row>
    <row r="11" spans="1:9" ht="18">
      <c r="A11" s="10" t="s">
        <v>6</v>
      </c>
      <c r="B11" s="11">
        <v>5</v>
      </c>
      <c r="C11" s="12" t="str">
        <f>3!E31</f>
        <v>Юнусов Ринат</v>
      </c>
      <c r="D11" s="7"/>
      <c r="E11" s="7"/>
      <c r="F11" s="7"/>
      <c r="G11" s="7"/>
      <c r="H11" s="7"/>
      <c r="I11" s="7"/>
    </row>
    <row r="12" spans="1:9" ht="18">
      <c r="A12" s="10" t="s">
        <v>21</v>
      </c>
      <c r="B12" s="11">
        <v>6</v>
      </c>
      <c r="C12" s="12" t="str">
        <f>3!E33</f>
        <v>Ижболдина Полина</v>
      </c>
      <c r="D12" s="7"/>
      <c r="E12" s="7"/>
      <c r="F12" s="7"/>
      <c r="G12" s="7"/>
      <c r="H12" s="7"/>
      <c r="I12" s="7"/>
    </row>
    <row r="13" spans="1:9" ht="18">
      <c r="A13" s="10" t="s">
        <v>22</v>
      </c>
      <c r="B13" s="11">
        <v>7</v>
      </c>
      <c r="C13" s="12">
        <f>3!C33</f>
        <v>0</v>
      </c>
      <c r="D13" s="7"/>
      <c r="E13" s="7"/>
      <c r="F13" s="7"/>
      <c r="G13" s="7"/>
      <c r="H13" s="7"/>
      <c r="I13" s="7"/>
    </row>
    <row r="14" spans="1:9" ht="18">
      <c r="A14" s="10" t="s">
        <v>22</v>
      </c>
      <c r="B14" s="11">
        <v>8</v>
      </c>
      <c r="C14" s="12">
        <f>3!C35</f>
        <v>0</v>
      </c>
      <c r="D14" s="7"/>
      <c r="E14" s="7"/>
      <c r="F14" s="7"/>
      <c r="G14" s="7"/>
      <c r="H14" s="7"/>
      <c r="I14" s="7"/>
    </row>
  </sheetData>
  <sheetProtection sheet="1" objects="1" scenarios="1"/>
  <mergeCells count="4">
    <mergeCell ref="A1:I1"/>
    <mergeCell ref="A2:I2"/>
    <mergeCell ref="A4:I4"/>
    <mergeCell ref="A3:I3"/>
  </mergeCells>
  <printOptions horizontalCentered="1"/>
  <pageMargins left="0" right="0" top="0" bottom="0" header="0" footer="0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4"/>
  </sheetPr>
  <dimension ref="A1:M46"/>
  <sheetViews>
    <sheetView view="pageBreakPreview" zoomScaleNormal="86" zoomScaleSheetLayoutView="100" workbookViewId="0" topLeftCell="A1">
      <selection activeCell="A2" sqref="A2:J2"/>
    </sheetView>
  </sheetViews>
  <sheetFormatPr defaultColWidth="9.00390625" defaultRowHeight="10.5" customHeight="1"/>
  <cols>
    <col min="1" max="1" width="4.75390625" style="14" customWidth="1"/>
    <col min="2" max="4" width="23.75390625" style="14" customWidth="1"/>
    <col min="5" max="13" width="3.75390625" style="14" customWidth="1"/>
    <col min="14" max="16384" width="2.75390625" style="14" customWidth="1"/>
  </cols>
  <sheetData>
    <row r="1" spans="1:10" ht="18">
      <c r="A1" s="150" t="str">
        <f>Сп3!A1</f>
        <v>Кубок Башкортостана 2010</v>
      </c>
      <c r="B1" s="150"/>
      <c r="C1" s="150"/>
      <c r="D1" s="150"/>
      <c r="E1" s="150"/>
      <c r="F1" s="150"/>
      <c r="G1" s="150"/>
      <c r="H1" s="150"/>
      <c r="I1" s="150"/>
      <c r="J1" s="150"/>
    </row>
    <row r="2" spans="1:10" ht="15.75">
      <c r="A2" s="151" t="str">
        <f>Сп3!A2</f>
        <v>1/16 финала Турнира Яков Худыш</v>
      </c>
      <c r="B2" s="151"/>
      <c r="C2" s="151"/>
      <c r="D2" s="151"/>
      <c r="E2" s="151"/>
      <c r="F2" s="151"/>
      <c r="G2" s="151"/>
      <c r="H2" s="151"/>
      <c r="I2" s="151"/>
      <c r="J2" s="151"/>
    </row>
    <row r="3" spans="1:10" ht="15.75">
      <c r="A3" s="149">
        <f>Сп3!A3</f>
        <v>40398</v>
      </c>
      <c r="B3" s="149"/>
      <c r="C3" s="149"/>
      <c r="D3" s="149"/>
      <c r="E3" s="149"/>
      <c r="F3" s="149"/>
      <c r="G3" s="149"/>
      <c r="H3" s="149"/>
      <c r="I3" s="149"/>
      <c r="J3" s="149"/>
    </row>
    <row r="5" spans="1:10" s="17" customFormat="1" ht="10.5" customHeight="1">
      <c r="A5" s="15">
        <v>1</v>
      </c>
      <c r="B5" s="16" t="str">
        <f>Сп3!A7</f>
        <v>Лукьянов Роман</v>
      </c>
      <c r="C5" s="15"/>
      <c r="D5" s="15"/>
      <c r="E5" s="15"/>
      <c r="F5" s="14"/>
      <c r="G5" s="14"/>
      <c r="H5" s="14"/>
      <c r="I5" s="14"/>
      <c r="J5" s="14"/>
    </row>
    <row r="6" spans="1:10" s="17" customFormat="1" ht="10.5" customHeight="1">
      <c r="A6" s="15"/>
      <c r="B6" s="18">
        <v>1</v>
      </c>
      <c r="C6" s="19" t="s">
        <v>17</v>
      </c>
      <c r="D6" s="15"/>
      <c r="E6" s="15"/>
      <c r="F6" s="14"/>
      <c r="G6" s="14"/>
      <c r="H6" s="14"/>
      <c r="I6" s="14"/>
      <c r="J6" s="14"/>
    </row>
    <row r="7" spans="1:10" s="17" customFormat="1" ht="10.5" customHeight="1">
      <c r="A7" s="15">
        <v>8</v>
      </c>
      <c r="B7" s="20" t="str">
        <f>Сп3!A14</f>
        <v>нет</v>
      </c>
      <c r="C7" s="18"/>
      <c r="D7" s="15"/>
      <c r="E7" s="15"/>
      <c r="F7" s="14"/>
      <c r="G7" s="14"/>
      <c r="H7" s="14"/>
      <c r="I7" s="14"/>
      <c r="J7" s="14"/>
    </row>
    <row r="8" spans="1:10" s="17" customFormat="1" ht="10.5" customHeight="1">
      <c r="A8" s="15"/>
      <c r="B8" s="15"/>
      <c r="C8" s="18">
        <v>5</v>
      </c>
      <c r="D8" s="19" t="s">
        <v>17</v>
      </c>
      <c r="E8" s="15"/>
      <c r="F8" s="14"/>
      <c r="G8" s="14"/>
      <c r="H8" s="14"/>
      <c r="I8" s="14"/>
      <c r="J8" s="14"/>
    </row>
    <row r="9" spans="1:10" s="17" customFormat="1" ht="10.5" customHeight="1">
      <c r="A9" s="15">
        <v>5</v>
      </c>
      <c r="B9" s="16" t="str">
        <f>Сп3!A11</f>
        <v>Искаков Салават</v>
      </c>
      <c r="C9" s="18"/>
      <c r="D9" s="18"/>
      <c r="E9" s="15"/>
      <c r="F9" s="14"/>
      <c r="G9" s="14"/>
      <c r="H9" s="14"/>
      <c r="I9" s="14"/>
      <c r="J9" s="14"/>
    </row>
    <row r="10" spans="1:10" s="17" customFormat="1" ht="10.5" customHeight="1">
      <c r="A10" s="15"/>
      <c r="B10" s="18">
        <v>2</v>
      </c>
      <c r="C10" s="21" t="s">
        <v>6</v>
      </c>
      <c r="D10" s="18"/>
      <c r="E10" s="15"/>
      <c r="F10" s="14"/>
      <c r="G10" s="14"/>
      <c r="H10" s="14"/>
      <c r="I10" s="14"/>
      <c r="J10" s="14"/>
    </row>
    <row r="11" spans="1:10" s="17" customFormat="1" ht="10.5" customHeight="1">
      <c r="A11" s="15">
        <v>4</v>
      </c>
      <c r="B11" s="20" t="str">
        <f>Сп3!A10</f>
        <v>Рахматуллина Гульназ</v>
      </c>
      <c r="C11" s="15"/>
      <c r="D11" s="18"/>
      <c r="E11" s="15"/>
      <c r="F11" s="14"/>
      <c r="G11" s="14"/>
      <c r="H11" s="14"/>
      <c r="I11" s="14"/>
      <c r="J11" s="14"/>
    </row>
    <row r="12" spans="1:10" s="17" customFormat="1" ht="10.5" customHeight="1">
      <c r="A12" s="15"/>
      <c r="B12" s="15"/>
      <c r="C12" s="15"/>
      <c r="D12" s="18">
        <v>7</v>
      </c>
      <c r="E12" s="22" t="s">
        <v>17</v>
      </c>
      <c r="F12" s="23"/>
      <c r="G12" s="23"/>
      <c r="H12" s="23"/>
      <c r="I12" s="23"/>
      <c r="J12" s="23"/>
    </row>
    <row r="13" spans="1:10" s="17" customFormat="1" ht="10.5" customHeight="1">
      <c r="A13" s="15">
        <v>3</v>
      </c>
      <c r="B13" s="16" t="str">
        <f>Сп3!A9</f>
        <v>Соколова Эльвира</v>
      </c>
      <c r="C13" s="15"/>
      <c r="D13" s="18"/>
      <c r="E13" s="24"/>
      <c r="F13" s="25"/>
      <c r="G13" s="24"/>
      <c r="H13" s="25"/>
      <c r="I13" s="25"/>
      <c r="J13" s="24" t="s">
        <v>23</v>
      </c>
    </row>
    <row r="14" spans="1:10" s="17" customFormat="1" ht="10.5" customHeight="1">
      <c r="A14" s="15"/>
      <c r="B14" s="18">
        <v>3</v>
      </c>
      <c r="C14" s="19" t="s">
        <v>19</v>
      </c>
      <c r="D14" s="18"/>
      <c r="E14" s="24"/>
      <c r="F14" s="25"/>
      <c r="G14" s="24"/>
      <c r="H14" s="25"/>
      <c r="I14" s="25"/>
      <c r="J14" s="24"/>
    </row>
    <row r="15" spans="1:10" s="17" customFormat="1" ht="10.5" customHeight="1">
      <c r="A15" s="15">
        <v>6</v>
      </c>
      <c r="B15" s="20" t="str">
        <f>Сп3!A12</f>
        <v>Ижболдина Полина</v>
      </c>
      <c r="C15" s="18"/>
      <c r="D15" s="18"/>
      <c r="E15" s="24"/>
      <c r="F15" s="25"/>
      <c r="G15" s="24"/>
      <c r="H15" s="25"/>
      <c r="I15" s="25"/>
      <c r="J15" s="24"/>
    </row>
    <row r="16" spans="1:10" s="17" customFormat="1" ht="10.5" customHeight="1">
      <c r="A16" s="15"/>
      <c r="B16" s="15"/>
      <c r="C16" s="18">
        <v>6</v>
      </c>
      <c r="D16" s="21" t="s">
        <v>19</v>
      </c>
      <c r="E16" s="24"/>
      <c r="F16" s="25"/>
      <c r="G16" s="24"/>
      <c r="H16" s="25"/>
      <c r="I16" s="25"/>
      <c r="J16" s="24"/>
    </row>
    <row r="17" spans="1:10" s="17" customFormat="1" ht="10.5" customHeight="1">
      <c r="A17" s="15">
        <v>7</v>
      </c>
      <c r="B17" s="16" t="str">
        <f>Сп3!A13</f>
        <v>нет</v>
      </c>
      <c r="C17" s="18"/>
      <c r="D17" s="15"/>
      <c r="E17" s="24"/>
      <c r="F17" s="25"/>
      <c r="G17" s="24"/>
      <c r="H17" s="25"/>
      <c r="I17" s="25"/>
      <c r="J17" s="24"/>
    </row>
    <row r="18" spans="1:10" s="17" customFormat="1" ht="10.5" customHeight="1">
      <c r="A18" s="15"/>
      <c r="B18" s="18">
        <v>4</v>
      </c>
      <c r="C18" s="21" t="s">
        <v>18</v>
      </c>
      <c r="D18" s="15"/>
      <c r="E18" s="24"/>
      <c r="F18" s="25"/>
      <c r="G18" s="24"/>
      <c r="H18" s="25"/>
      <c r="I18" s="25"/>
      <c r="J18" s="24"/>
    </row>
    <row r="19" spans="1:10" s="17" customFormat="1" ht="10.5" customHeight="1">
      <c r="A19" s="15">
        <v>2</v>
      </c>
      <c r="B19" s="20" t="str">
        <f>Сп3!A8</f>
        <v>Юнусов Ринат</v>
      </c>
      <c r="C19" s="15"/>
      <c r="D19" s="15">
        <v>-7</v>
      </c>
      <c r="E19" s="26" t="str">
        <f>IF(E12=D8,D16,IF(E12=D16,D8,0))</f>
        <v>Соколова Эльвира</v>
      </c>
      <c r="F19" s="26"/>
      <c r="G19" s="26"/>
      <c r="H19" s="26"/>
      <c r="I19" s="26"/>
      <c r="J19" s="26"/>
    </row>
    <row r="20" spans="1:10" s="17" customFormat="1" ht="10.5" customHeight="1">
      <c r="A20" s="15"/>
      <c r="B20" s="15"/>
      <c r="C20" s="15"/>
      <c r="D20" s="15"/>
      <c r="E20" s="27"/>
      <c r="F20" s="14"/>
      <c r="G20" s="27"/>
      <c r="H20" s="14"/>
      <c r="I20" s="14"/>
      <c r="J20" s="27" t="s">
        <v>24</v>
      </c>
    </row>
    <row r="21" spans="1:10" s="17" customFormat="1" ht="10.5" customHeight="1">
      <c r="A21" s="15">
        <v>-1</v>
      </c>
      <c r="B21" s="26" t="str">
        <f>IF(C6=B5,B7,IF(C6=B7,B5,0))</f>
        <v>нет</v>
      </c>
      <c r="C21" s="15"/>
      <c r="D21" s="15"/>
      <c r="E21" s="27"/>
      <c r="F21" s="14"/>
      <c r="G21" s="27"/>
      <c r="H21" s="14"/>
      <c r="I21" s="14"/>
      <c r="J21" s="27"/>
    </row>
    <row r="22" spans="1:10" s="17" customFormat="1" ht="10.5" customHeight="1">
      <c r="A22" s="15"/>
      <c r="B22" s="28">
        <v>8</v>
      </c>
      <c r="C22" s="19" t="s">
        <v>20</v>
      </c>
      <c r="D22" s="15"/>
      <c r="E22" s="27"/>
      <c r="F22" s="14"/>
      <c r="G22" s="27"/>
      <c r="H22" s="14"/>
      <c r="I22" s="14"/>
      <c r="J22" s="27"/>
    </row>
    <row r="23" spans="1:10" s="17" customFormat="1" ht="10.5" customHeight="1">
      <c r="A23" s="15">
        <v>-2</v>
      </c>
      <c r="B23" s="29" t="str">
        <f>IF(C10=B9,B11,IF(C10=B11,B9,0))</f>
        <v>Рахматуллина Гульназ</v>
      </c>
      <c r="C23" s="28">
        <v>10</v>
      </c>
      <c r="D23" s="19" t="s">
        <v>20</v>
      </c>
      <c r="E23" s="27"/>
      <c r="F23" s="14"/>
      <c r="G23" s="27"/>
      <c r="H23" s="14"/>
      <c r="I23" s="14"/>
      <c r="J23" s="27"/>
    </row>
    <row r="24" spans="1:10" s="17" customFormat="1" ht="10.5" customHeight="1">
      <c r="A24" s="15"/>
      <c r="B24" s="15">
        <v>-6</v>
      </c>
      <c r="C24" s="29" t="str">
        <f>IF(D16=C14,C18,IF(D16=C18,C14,0))</f>
        <v>Юнусов Ринат</v>
      </c>
      <c r="D24" s="28"/>
      <c r="E24" s="27"/>
      <c r="F24" s="14"/>
      <c r="G24" s="27"/>
      <c r="H24" s="14"/>
      <c r="I24" s="14"/>
      <c r="J24" s="27"/>
    </row>
    <row r="25" spans="1:10" s="17" customFormat="1" ht="10.5" customHeight="1">
      <c r="A25" s="15">
        <v>-3</v>
      </c>
      <c r="B25" s="26" t="str">
        <f>IF(C14=B13,B15,IF(C14=B15,B13,0))</f>
        <v>Ижболдина Полина</v>
      </c>
      <c r="C25" s="15"/>
      <c r="D25" s="18">
        <v>12</v>
      </c>
      <c r="E25" s="22" t="s">
        <v>20</v>
      </c>
      <c r="F25" s="23"/>
      <c r="G25" s="23"/>
      <c r="H25" s="23"/>
      <c r="I25" s="23"/>
      <c r="J25" s="23"/>
    </row>
    <row r="26" spans="1:10" s="17" customFormat="1" ht="10.5" customHeight="1">
      <c r="A26" s="15"/>
      <c r="B26" s="28">
        <v>9</v>
      </c>
      <c r="C26" s="19" t="s">
        <v>21</v>
      </c>
      <c r="D26" s="18"/>
      <c r="E26" s="27"/>
      <c r="F26" s="14"/>
      <c r="G26" s="27"/>
      <c r="H26" s="14"/>
      <c r="I26" s="14"/>
      <c r="J26" s="27" t="s">
        <v>25</v>
      </c>
    </row>
    <row r="27" spans="1:10" s="17" customFormat="1" ht="10.5" customHeight="1">
      <c r="A27" s="15">
        <v>-4</v>
      </c>
      <c r="B27" s="29" t="str">
        <f>IF(C18=B17,B19,IF(C18=B19,B17,0))</f>
        <v>нет</v>
      </c>
      <c r="C27" s="28">
        <v>11</v>
      </c>
      <c r="D27" s="21" t="s">
        <v>6</v>
      </c>
      <c r="E27" s="27"/>
      <c r="F27" s="14"/>
      <c r="G27" s="27"/>
      <c r="H27" s="14"/>
      <c r="I27" s="14"/>
      <c r="J27" s="27"/>
    </row>
    <row r="28" spans="1:10" s="17" customFormat="1" ht="10.5" customHeight="1">
      <c r="A28" s="15"/>
      <c r="B28" s="15">
        <v>-5</v>
      </c>
      <c r="C28" s="29" t="str">
        <f>IF(D8=C6,C10,IF(D8=C10,C6,0))</f>
        <v>Искаков Салават</v>
      </c>
      <c r="D28" s="15">
        <v>-12</v>
      </c>
      <c r="E28" s="26" t="str">
        <f>IF(E25=D23,D27,IF(E25=D27,D23,0))</f>
        <v>Искаков Салават</v>
      </c>
      <c r="F28" s="26"/>
      <c r="G28" s="26"/>
      <c r="H28" s="26"/>
      <c r="I28" s="26"/>
      <c r="J28" s="26"/>
    </row>
    <row r="29" spans="1:10" s="17" customFormat="1" ht="10.5" customHeight="1">
      <c r="A29" s="15"/>
      <c r="B29" s="15"/>
      <c r="C29" s="15"/>
      <c r="D29" s="15"/>
      <c r="E29" s="27"/>
      <c r="F29" s="14"/>
      <c r="G29" s="27"/>
      <c r="H29" s="14"/>
      <c r="I29" s="14"/>
      <c r="J29" s="27" t="s">
        <v>26</v>
      </c>
    </row>
    <row r="30" spans="1:10" s="17" customFormat="1" ht="10.5" customHeight="1">
      <c r="A30" s="15"/>
      <c r="B30" s="15"/>
      <c r="C30" s="15">
        <v>-10</v>
      </c>
      <c r="D30" s="26" t="str">
        <f>IF(D23=C22,C24,IF(D23=C24,C22,0))</f>
        <v>Юнусов Ринат</v>
      </c>
      <c r="E30" s="27"/>
      <c r="F30" s="14"/>
      <c r="G30" s="27"/>
      <c r="H30" s="14"/>
      <c r="I30" s="14"/>
      <c r="J30" s="27"/>
    </row>
    <row r="31" spans="1:10" s="17" customFormat="1" ht="10.5" customHeight="1">
      <c r="A31" s="15"/>
      <c r="B31" s="15"/>
      <c r="C31" s="15"/>
      <c r="D31" s="18">
        <v>13</v>
      </c>
      <c r="E31" s="22" t="s">
        <v>18</v>
      </c>
      <c r="F31" s="23"/>
      <c r="G31" s="23"/>
      <c r="H31" s="23"/>
      <c r="I31" s="23"/>
      <c r="J31" s="23"/>
    </row>
    <row r="32" spans="1:10" s="17" customFormat="1" ht="10.5" customHeight="1">
      <c r="A32" s="15">
        <v>-8</v>
      </c>
      <c r="B32" s="26" t="str">
        <f>IF(C22=B21,B23,IF(C22=B23,B21,0))</f>
        <v>нет</v>
      </c>
      <c r="C32" s="15">
        <v>-11</v>
      </c>
      <c r="D32" s="29" t="str">
        <f>IF(D27=C26,C28,IF(D27=C28,C26,0))</f>
        <v>Ижболдина Полина</v>
      </c>
      <c r="E32" s="27"/>
      <c r="F32" s="14"/>
      <c r="G32" s="27"/>
      <c r="H32" s="14"/>
      <c r="I32" s="14"/>
      <c r="J32" s="27" t="s">
        <v>27</v>
      </c>
    </row>
    <row r="33" spans="1:10" s="17" customFormat="1" ht="10.5" customHeight="1">
      <c r="A33" s="15"/>
      <c r="B33" s="18">
        <v>14</v>
      </c>
      <c r="C33" s="30"/>
      <c r="D33" s="15">
        <v>-13</v>
      </c>
      <c r="E33" s="26" t="str">
        <f>IF(E31=D30,D32,IF(E31=D32,D30,0))</f>
        <v>Ижболдина Полина</v>
      </c>
      <c r="F33" s="26"/>
      <c r="G33" s="26"/>
      <c r="H33" s="26"/>
      <c r="I33" s="26"/>
      <c r="J33" s="26"/>
    </row>
    <row r="34" spans="1:10" s="17" customFormat="1" ht="10.5" customHeight="1">
      <c r="A34" s="15">
        <v>-9</v>
      </c>
      <c r="B34" s="29" t="str">
        <f>IF(C26=B25,B27,IF(C26=B27,B25,0))</f>
        <v>нет</v>
      </c>
      <c r="C34" s="27" t="s">
        <v>28</v>
      </c>
      <c r="D34" s="15"/>
      <c r="E34" s="27"/>
      <c r="F34" s="14"/>
      <c r="G34" s="27"/>
      <c r="H34" s="14"/>
      <c r="I34" s="14"/>
      <c r="J34" s="27" t="s">
        <v>29</v>
      </c>
    </row>
    <row r="35" spans="1:10" s="17" customFormat="1" ht="10.5" customHeight="1">
      <c r="A35" s="15"/>
      <c r="B35" s="15">
        <v>-14</v>
      </c>
      <c r="C35" s="26">
        <f>IF(C33=B32,B34,IF(C33=B34,B32,0))</f>
        <v>0</v>
      </c>
      <c r="D35" s="31"/>
      <c r="E35" s="31"/>
      <c r="F35" s="31"/>
      <c r="G35" s="31"/>
      <c r="H35" s="31"/>
      <c r="I35" s="14"/>
      <c r="J35" s="14"/>
    </row>
    <row r="36" spans="1:10" s="17" customFormat="1" ht="10.5" customHeight="1">
      <c r="A36" s="15"/>
      <c r="B36" s="15"/>
      <c r="C36" s="27" t="s">
        <v>30</v>
      </c>
      <c r="D36" s="15"/>
      <c r="E36" s="27"/>
      <c r="F36" s="14"/>
      <c r="G36" s="14"/>
      <c r="H36" s="14"/>
      <c r="I36" s="14"/>
      <c r="J36" s="14"/>
    </row>
    <row r="37" spans="1:13" ht="10.5" customHeight="1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</row>
    <row r="38" spans="1:13" ht="10.5" customHeight="1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</row>
    <row r="39" spans="1:13" ht="10.5" customHeight="1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</row>
    <row r="40" spans="1:13" ht="10.5" customHeight="1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</row>
    <row r="41" spans="1:13" ht="10.5" customHeight="1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</row>
    <row r="42" spans="1:13" ht="10.5" customHeight="1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</row>
    <row r="43" spans="1:13" ht="10.5" customHeight="1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</row>
    <row r="44" spans="1:13" ht="10.5" customHeight="1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</row>
    <row r="45" spans="1:13" ht="10.5" customHeight="1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</row>
    <row r="46" spans="1:13" ht="10.5" customHeight="1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</row>
  </sheetData>
  <sheetProtection sheet="1" objects="1" scenarios="1"/>
  <mergeCells count="3">
    <mergeCell ref="A3:J3"/>
    <mergeCell ref="A1:J1"/>
    <mergeCell ref="A2:J2"/>
  </mergeCells>
  <conditionalFormatting sqref="B21 B23 B25 B27 C24 C28 D30 D32 B32 B34 E19 E28 E33 C35">
    <cfRule type="cellIs" priority="1" dxfId="0" operator="equal" stopIfTrue="1">
      <formula>0</formula>
    </cfRule>
  </conditionalFormatting>
  <printOptions horizontalCentered="1"/>
  <pageMargins left="0" right="0" top="0" bottom="0" header="0" footer="0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H68"/>
  <sheetViews>
    <sheetView view="pageBreakPreview" zoomScaleNormal="80" zoomScaleSheetLayoutView="100" workbookViewId="0" topLeftCell="A1">
      <selection activeCell="A2" sqref="A2:AB2"/>
    </sheetView>
  </sheetViews>
  <sheetFormatPr defaultColWidth="9.00390625" defaultRowHeight="19.5" customHeight="1"/>
  <cols>
    <col min="1" max="28" width="3.75390625" style="33" customWidth="1"/>
    <col min="29" max="16384" width="1.75390625" style="33" customWidth="1"/>
  </cols>
  <sheetData>
    <row r="1" spans="1:60" ht="47.25" customHeight="1">
      <c r="A1" s="171" t="s">
        <v>2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1"/>
      <c r="U1" s="171"/>
      <c r="V1" s="171"/>
      <c r="W1" s="171"/>
      <c r="X1" s="171"/>
      <c r="Y1" s="171"/>
      <c r="Z1" s="171"/>
      <c r="AA1" s="171"/>
      <c r="AB1" s="171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</row>
    <row r="2" spans="1:60" ht="18">
      <c r="A2" s="175" t="s">
        <v>31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175"/>
      <c r="W2" s="175"/>
      <c r="X2" s="175"/>
      <c r="Y2" s="175"/>
      <c r="Z2" s="175"/>
      <c r="AA2" s="175"/>
      <c r="AB2" s="175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</row>
    <row r="3" spans="1:60" ht="19.5" customHeight="1">
      <c r="A3" s="176">
        <v>40404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  <c r="R3" s="176"/>
      <c r="S3" s="176"/>
      <c r="T3" s="176"/>
      <c r="U3" s="176"/>
      <c r="V3" s="176"/>
      <c r="W3" s="176"/>
      <c r="X3" s="176"/>
      <c r="Y3" s="176"/>
      <c r="Z3" s="176"/>
      <c r="AA3" s="176"/>
      <c r="AB3" s="176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</row>
    <row r="4" spans="29:60" ht="19.5" customHeight="1" thickBot="1"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</row>
    <row r="5" spans="1:60" ht="39.75" customHeight="1">
      <c r="A5" s="177" t="s">
        <v>1</v>
      </c>
      <c r="B5" s="178"/>
      <c r="C5" s="179" t="s">
        <v>3</v>
      </c>
      <c r="D5" s="180"/>
      <c r="E5" s="180"/>
      <c r="F5" s="180"/>
      <c r="G5" s="180"/>
      <c r="H5" s="180"/>
      <c r="I5" s="180"/>
      <c r="J5" s="180"/>
      <c r="K5" s="180"/>
      <c r="L5" s="180"/>
      <c r="M5" s="180"/>
      <c r="N5" s="181"/>
      <c r="O5" s="182">
        <v>1</v>
      </c>
      <c r="P5" s="152"/>
      <c r="Q5" s="152">
        <v>2</v>
      </c>
      <c r="R5" s="152"/>
      <c r="S5" s="152">
        <v>3</v>
      </c>
      <c r="T5" s="152"/>
      <c r="U5" s="152">
        <v>4</v>
      </c>
      <c r="V5" s="152"/>
      <c r="W5" s="152">
        <v>5</v>
      </c>
      <c r="X5" s="152"/>
      <c r="Y5" s="152">
        <v>6</v>
      </c>
      <c r="Z5" s="174"/>
      <c r="AA5" s="172" t="s">
        <v>0</v>
      </c>
      <c r="AB5" s="173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H5" s="32"/>
    </row>
    <row r="6" spans="1:60" ht="39.75" customHeight="1">
      <c r="A6" s="153">
        <v>1</v>
      </c>
      <c r="B6" s="154"/>
      <c r="C6" s="166" t="s">
        <v>17</v>
      </c>
      <c r="D6" s="167"/>
      <c r="E6" s="167"/>
      <c r="F6" s="167"/>
      <c r="G6" s="167"/>
      <c r="H6" s="167"/>
      <c r="I6" s="167"/>
      <c r="J6" s="167"/>
      <c r="K6" s="167"/>
      <c r="L6" s="167"/>
      <c r="M6" s="167"/>
      <c r="N6" s="168"/>
      <c r="O6" s="169"/>
      <c r="P6" s="170"/>
      <c r="Q6" s="162" t="s">
        <v>10</v>
      </c>
      <c r="R6" s="162"/>
      <c r="S6" s="162" t="s">
        <v>10</v>
      </c>
      <c r="T6" s="162"/>
      <c r="U6" s="162" t="s">
        <v>10</v>
      </c>
      <c r="V6" s="162"/>
      <c r="W6" s="162" t="s">
        <v>10</v>
      </c>
      <c r="X6" s="162"/>
      <c r="Y6" s="162" t="s">
        <v>10</v>
      </c>
      <c r="Z6" s="163"/>
      <c r="AA6" s="164" t="s">
        <v>8</v>
      </c>
      <c r="AB6" s="165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</row>
    <row r="7" spans="1:60" ht="39.75" customHeight="1">
      <c r="A7" s="160">
        <v>2</v>
      </c>
      <c r="B7" s="161"/>
      <c r="C7" s="129" t="s">
        <v>19</v>
      </c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1"/>
      <c r="O7" s="98" t="s">
        <v>13</v>
      </c>
      <c r="P7" s="157"/>
      <c r="Q7" s="158"/>
      <c r="R7" s="158"/>
      <c r="S7" s="157" t="s">
        <v>10</v>
      </c>
      <c r="T7" s="157"/>
      <c r="U7" s="157" t="s">
        <v>10</v>
      </c>
      <c r="V7" s="157"/>
      <c r="W7" s="157" t="s">
        <v>10</v>
      </c>
      <c r="X7" s="157"/>
      <c r="Y7" s="157" t="s">
        <v>8</v>
      </c>
      <c r="Z7" s="99"/>
      <c r="AA7" s="155" t="s">
        <v>9</v>
      </c>
      <c r="AB7" s="156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</row>
    <row r="8" spans="1:60" ht="39.75" customHeight="1">
      <c r="A8" s="160">
        <v>3</v>
      </c>
      <c r="B8" s="161"/>
      <c r="C8" s="129" t="s">
        <v>20</v>
      </c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1"/>
      <c r="O8" s="98" t="s">
        <v>13</v>
      </c>
      <c r="P8" s="157"/>
      <c r="Q8" s="157" t="s">
        <v>13</v>
      </c>
      <c r="R8" s="157"/>
      <c r="S8" s="158"/>
      <c r="T8" s="158"/>
      <c r="U8" s="157" t="s">
        <v>8</v>
      </c>
      <c r="V8" s="157"/>
      <c r="W8" s="157" t="s">
        <v>9</v>
      </c>
      <c r="X8" s="157"/>
      <c r="Y8" s="157" t="s">
        <v>9</v>
      </c>
      <c r="Z8" s="99"/>
      <c r="AA8" s="155" t="s">
        <v>32</v>
      </c>
      <c r="AB8" s="156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</row>
    <row r="9" spans="1:60" ht="39.75" customHeight="1">
      <c r="A9" s="160">
        <v>4</v>
      </c>
      <c r="B9" s="161"/>
      <c r="C9" s="129" t="s">
        <v>7</v>
      </c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101"/>
      <c r="O9" s="98" t="s">
        <v>9</v>
      </c>
      <c r="P9" s="157"/>
      <c r="Q9" s="157" t="s">
        <v>8</v>
      </c>
      <c r="R9" s="157"/>
      <c r="S9" s="157" t="s">
        <v>10</v>
      </c>
      <c r="T9" s="157"/>
      <c r="U9" s="158"/>
      <c r="V9" s="158"/>
      <c r="W9" s="157" t="s">
        <v>13</v>
      </c>
      <c r="X9" s="157"/>
      <c r="Y9" s="157" t="s">
        <v>9</v>
      </c>
      <c r="Z9" s="99"/>
      <c r="AA9" s="155" t="s">
        <v>33</v>
      </c>
      <c r="AB9" s="156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</row>
    <row r="10" spans="1:60" ht="39.75" customHeight="1">
      <c r="A10" s="160">
        <v>5</v>
      </c>
      <c r="B10" s="161"/>
      <c r="C10" s="129" t="s">
        <v>6</v>
      </c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1"/>
      <c r="O10" s="98" t="s">
        <v>13</v>
      </c>
      <c r="P10" s="157"/>
      <c r="Q10" s="157" t="s">
        <v>13</v>
      </c>
      <c r="R10" s="157"/>
      <c r="S10" s="157" t="s">
        <v>10</v>
      </c>
      <c r="T10" s="157"/>
      <c r="U10" s="157" t="s">
        <v>10</v>
      </c>
      <c r="V10" s="157"/>
      <c r="W10" s="158"/>
      <c r="X10" s="158"/>
      <c r="Y10" s="157" t="s">
        <v>10</v>
      </c>
      <c r="Z10" s="99"/>
      <c r="AA10" s="155" t="s">
        <v>34</v>
      </c>
      <c r="AB10" s="156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</row>
    <row r="11" spans="1:60" ht="39.75" customHeight="1">
      <c r="A11" s="160">
        <v>6</v>
      </c>
      <c r="B11" s="161"/>
      <c r="C11" s="129" t="s">
        <v>35</v>
      </c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1"/>
      <c r="O11" s="98" t="s">
        <v>8</v>
      </c>
      <c r="P11" s="157"/>
      <c r="Q11" s="157" t="s">
        <v>10</v>
      </c>
      <c r="R11" s="157"/>
      <c r="S11" s="157" t="s">
        <v>10</v>
      </c>
      <c r="T11" s="157"/>
      <c r="U11" s="157" t="s">
        <v>10</v>
      </c>
      <c r="V11" s="157"/>
      <c r="W11" s="157" t="s">
        <v>9</v>
      </c>
      <c r="X11" s="157"/>
      <c r="Y11" s="158"/>
      <c r="Z11" s="159"/>
      <c r="AA11" s="155" t="s">
        <v>10</v>
      </c>
      <c r="AB11" s="156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</row>
    <row r="12" spans="1:60" ht="19.5" customHeight="1">
      <c r="A12" s="32"/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</row>
    <row r="13" spans="1:60" ht="19.5" customHeight="1">
      <c r="A13" s="32"/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</row>
    <row r="14" spans="1:60" ht="19.5" customHeight="1">
      <c r="A14" s="32"/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</row>
    <row r="15" spans="1:60" ht="19.5" customHeight="1">
      <c r="A15" s="32"/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</row>
    <row r="16" spans="1:60" ht="19.5" customHeight="1">
      <c r="A16" s="32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</row>
    <row r="17" spans="1:60" ht="19.5" customHeight="1">
      <c r="A17" s="32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</row>
    <row r="18" spans="1:60" ht="19.5" customHeight="1">
      <c r="A18" s="32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2"/>
    </row>
    <row r="19" spans="1:60" ht="19.5" customHeight="1">
      <c r="A19" s="32"/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</row>
    <row r="20" spans="1:60" ht="19.5" customHeight="1">
      <c r="A20" s="32"/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</row>
    <row r="21" spans="1:60" ht="19.5" customHeight="1">
      <c r="A21" s="32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</row>
    <row r="22" spans="1:60" ht="19.5" customHeight="1">
      <c r="A22" s="32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</row>
    <row r="23" spans="1:60" ht="19.5" customHeight="1">
      <c r="A23" s="32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</row>
    <row r="24" spans="1:60" ht="19.5" customHeight="1">
      <c r="A24" s="32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2"/>
    </row>
    <row r="25" spans="1:60" ht="19.5" customHeight="1">
      <c r="A25" s="32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</row>
    <row r="26" spans="1:60" ht="19.5" customHeight="1">
      <c r="A26" s="32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</row>
    <row r="27" spans="1:60" ht="19.5" customHeight="1">
      <c r="A27" s="32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</row>
    <row r="28" spans="1:60" ht="19.5" customHeight="1">
      <c r="A28" s="32"/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</row>
    <row r="29" spans="1:60" ht="19.5" customHeight="1">
      <c r="A29" s="32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</row>
    <row r="30" spans="1:60" ht="19.5" customHeight="1">
      <c r="A30" s="32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  <c r="BC30" s="32"/>
      <c r="BD30" s="32"/>
      <c r="BE30" s="32"/>
      <c r="BF30" s="32"/>
      <c r="BG30" s="32"/>
      <c r="BH30" s="32"/>
    </row>
    <row r="31" spans="1:60" ht="19.5" customHeight="1">
      <c r="A31" s="32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</row>
    <row r="32" spans="1:60" ht="19.5" customHeight="1">
      <c r="A32" s="32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  <c r="BE32" s="32"/>
      <c r="BF32" s="32"/>
      <c r="BG32" s="32"/>
      <c r="BH32" s="32"/>
    </row>
    <row r="33" spans="1:60" ht="19.5" customHeight="1">
      <c r="A33" s="32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2"/>
    </row>
    <row r="34" spans="1:60" ht="19.5" customHeight="1">
      <c r="A34" s="32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32"/>
      <c r="BB34" s="32"/>
      <c r="BC34" s="32"/>
      <c r="BD34" s="32"/>
      <c r="BE34" s="32"/>
      <c r="BF34" s="32"/>
      <c r="BG34" s="32"/>
      <c r="BH34" s="32"/>
    </row>
    <row r="35" spans="1:60" ht="19.5" customHeight="1">
      <c r="A35" s="32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2"/>
      <c r="BE35" s="32"/>
      <c r="BF35" s="32"/>
      <c r="BG35" s="32"/>
      <c r="BH35" s="32"/>
    </row>
    <row r="36" spans="1:60" ht="19.5" customHeight="1">
      <c r="A36" s="32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32"/>
      <c r="BD36" s="32"/>
      <c r="BE36" s="32"/>
      <c r="BF36" s="32"/>
      <c r="BG36" s="32"/>
      <c r="BH36" s="32"/>
    </row>
    <row r="37" spans="1:60" ht="19.5" customHeight="1">
      <c r="A37" s="32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2"/>
      <c r="AS37" s="32"/>
      <c r="AT37" s="32"/>
      <c r="AU37" s="32"/>
      <c r="AV37" s="32"/>
      <c r="AW37" s="32"/>
      <c r="AX37" s="32"/>
      <c r="AY37" s="32"/>
      <c r="AZ37" s="32"/>
      <c r="BA37" s="32"/>
      <c r="BB37" s="32"/>
      <c r="BC37" s="32"/>
      <c r="BD37" s="32"/>
      <c r="BE37" s="32"/>
      <c r="BF37" s="32"/>
      <c r="BG37" s="32"/>
      <c r="BH37" s="32"/>
    </row>
    <row r="38" spans="1:60" ht="19.5" customHeight="1">
      <c r="A38" s="32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32"/>
      <c r="BA38" s="32"/>
      <c r="BB38" s="32"/>
      <c r="BC38" s="32"/>
      <c r="BD38" s="32"/>
      <c r="BE38" s="32"/>
      <c r="BF38" s="32"/>
      <c r="BG38" s="32"/>
      <c r="BH38" s="32"/>
    </row>
    <row r="39" spans="1:60" ht="19.5" customHeight="1">
      <c r="A39" s="32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32"/>
      <c r="AV39" s="32"/>
      <c r="AW39" s="32"/>
      <c r="AX39" s="32"/>
      <c r="AY39" s="32"/>
      <c r="AZ39" s="32"/>
      <c r="BA39" s="32"/>
      <c r="BB39" s="32"/>
      <c r="BC39" s="32"/>
      <c r="BD39" s="32"/>
      <c r="BE39" s="32"/>
      <c r="BF39" s="32"/>
      <c r="BG39" s="32"/>
      <c r="BH39" s="32"/>
    </row>
    <row r="40" spans="1:60" ht="19.5" customHeight="1">
      <c r="A40" s="32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32"/>
      <c r="AV40" s="32"/>
      <c r="AW40" s="32"/>
      <c r="AX40" s="32"/>
      <c r="AY40" s="32"/>
      <c r="AZ40" s="32"/>
      <c r="BA40" s="32"/>
      <c r="BB40" s="32"/>
      <c r="BC40" s="32"/>
      <c r="BD40" s="32"/>
      <c r="BE40" s="32"/>
      <c r="BF40" s="32"/>
      <c r="BG40" s="32"/>
      <c r="BH40" s="32"/>
    </row>
    <row r="41" spans="1:60" ht="19.5" customHeight="1">
      <c r="A41" s="32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32"/>
      <c r="BA41" s="32"/>
      <c r="BB41" s="32"/>
      <c r="BC41" s="32"/>
      <c r="BD41" s="32"/>
      <c r="BE41" s="32"/>
      <c r="BF41" s="32"/>
      <c r="BG41" s="32"/>
      <c r="BH41" s="32"/>
    </row>
    <row r="42" spans="1:60" ht="19.5" customHeight="1">
      <c r="A42" s="32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/>
      <c r="BA42" s="32"/>
      <c r="BB42" s="32"/>
      <c r="BC42" s="32"/>
      <c r="BD42" s="32"/>
      <c r="BE42" s="32"/>
      <c r="BF42" s="32"/>
      <c r="BG42" s="32"/>
      <c r="BH42" s="32"/>
    </row>
    <row r="43" spans="1:60" ht="19.5" customHeight="1">
      <c r="A43" s="32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2"/>
      <c r="AW43" s="32"/>
      <c r="AX43" s="32"/>
      <c r="AY43" s="32"/>
      <c r="AZ43" s="32"/>
      <c r="BA43" s="32"/>
      <c r="BB43" s="32"/>
      <c r="BC43" s="32"/>
      <c r="BD43" s="32"/>
      <c r="BE43" s="32"/>
      <c r="BF43" s="32"/>
      <c r="BG43" s="32"/>
      <c r="BH43" s="32"/>
    </row>
    <row r="44" spans="1:60" ht="19.5" customHeight="1">
      <c r="A44" s="32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32"/>
      <c r="AX44" s="32"/>
      <c r="AY44" s="32"/>
      <c r="AZ44" s="32"/>
      <c r="BA44" s="32"/>
      <c r="BB44" s="32"/>
      <c r="BC44" s="32"/>
      <c r="BD44" s="32"/>
      <c r="BE44" s="32"/>
      <c r="BF44" s="32"/>
      <c r="BG44" s="32"/>
      <c r="BH44" s="32"/>
    </row>
    <row r="45" spans="1:60" ht="19.5" customHeight="1">
      <c r="A45" s="32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  <c r="AY45" s="32"/>
      <c r="AZ45" s="32"/>
      <c r="BA45" s="32"/>
      <c r="BB45" s="32"/>
      <c r="BC45" s="32"/>
      <c r="BD45" s="32"/>
      <c r="BE45" s="32"/>
      <c r="BF45" s="32"/>
      <c r="BG45" s="32"/>
      <c r="BH45" s="32"/>
    </row>
    <row r="46" spans="1:60" ht="19.5" customHeight="1">
      <c r="A46" s="32"/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2"/>
      <c r="AY46" s="32"/>
      <c r="AZ46" s="32"/>
      <c r="BA46" s="32"/>
      <c r="BB46" s="32"/>
      <c r="BC46" s="32"/>
      <c r="BD46" s="32"/>
      <c r="BE46" s="32"/>
      <c r="BF46" s="32"/>
      <c r="BG46" s="32"/>
      <c r="BH46" s="32"/>
    </row>
    <row r="47" spans="1:60" ht="19.5" customHeight="1">
      <c r="A47" s="32"/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32"/>
      <c r="AX47" s="32"/>
      <c r="AY47" s="32"/>
      <c r="AZ47" s="32"/>
      <c r="BA47" s="32"/>
      <c r="BB47" s="32"/>
      <c r="BC47" s="32"/>
      <c r="BD47" s="32"/>
      <c r="BE47" s="32"/>
      <c r="BF47" s="32"/>
      <c r="BG47" s="32"/>
      <c r="BH47" s="32"/>
    </row>
    <row r="48" spans="1:60" ht="19.5" customHeight="1">
      <c r="A48" s="32"/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32"/>
      <c r="AW48" s="32"/>
      <c r="AX48" s="32"/>
      <c r="AY48" s="32"/>
      <c r="AZ48" s="32"/>
      <c r="BA48" s="32"/>
      <c r="BB48" s="32"/>
      <c r="BC48" s="32"/>
      <c r="BD48" s="32"/>
      <c r="BE48" s="32"/>
      <c r="BF48" s="32"/>
      <c r="BG48" s="32"/>
      <c r="BH48" s="32"/>
    </row>
    <row r="49" spans="1:60" ht="19.5" customHeight="1">
      <c r="A49" s="32"/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/>
      <c r="AP49" s="32"/>
      <c r="AQ49" s="32"/>
      <c r="AR49" s="32"/>
      <c r="AS49" s="32"/>
      <c r="AT49" s="32"/>
      <c r="AU49" s="32"/>
      <c r="AV49" s="32"/>
      <c r="AW49" s="32"/>
      <c r="AX49" s="32"/>
      <c r="AY49" s="32"/>
      <c r="AZ49" s="32"/>
      <c r="BA49" s="32"/>
      <c r="BB49" s="32"/>
      <c r="BC49" s="32"/>
      <c r="BD49" s="32"/>
      <c r="BE49" s="32"/>
      <c r="BF49" s="32"/>
      <c r="BG49" s="32"/>
      <c r="BH49" s="32"/>
    </row>
    <row r="50" spans="1:60" ht="19.5" customHeight="1">
      <c r="A50" s="32"/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32"/>
      <c r="AP50" s="32"/>
      <c r="AQ50" s="32"/>
      <c r="AR50" s="32"/>
      <c r="AS50" s="32"/>
      <c r="AT50" s="32"/>
      <c r="AU50" s="32"/>
      <c r="AV50" s="32"/>
      <c r="AW50" s="32"/>
      <c r="AX50" s="32"/>
      <c r="AY50" s="32"/>
      <c r="AZ50" s="32"/>
      <c r="BA50" s="32"/>
      <c r="BB50" s="32"/>
      <c r="BC50" s="32"/>
      <c r="BD50" s="32"/>
      <c r="BE50" s="32"/>
      <c r="BF50" s="32"/>
      <c r="BG50" s="32"/>
      <c r="BH50" s="32"/>
    </row>
    <row r="51" spans="1:60" ht="19.5" customHeight="1">
      <c r="A51" s="32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2"/>
      <c r="AS51" s="32"/>
      <c r="AT51" s="32"/>
      <c r="AU51" s="32"/>
      <c r="AV51" s="32"/>
      <c r="AW51" s="32"/>
      <c r="AX51" s="32"/>
      <c r="AY51" s="32"/>
      <c r="AZ51" s="32"/>
      <c r="BA51" s="32"/>
      <c r="BB51" s="32"/>
      <c r="BC51" s="32"/>
      <c r="BD51" s="32"/>
      <c r="BE51" s="32"/>
      <c r="BF51" s="32"/>
      <c r="BG51" s="32"/>
      <c r="BH51" s="32"/>
    </row>
    <row r="52" spans="1:60" ht="19.5" customHeight="1">
      <c r="A52" s="32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  <c r="AU52" s="32"/>
      <c r="AV52" s="32"/>
      <c r="AW52" s="32"/>
      <c r="AX52" s="32"/>
      <c r="AY52" s="32"/>
      <c r="AZ52" s="32"/>
      <c r="BA52" s="32"/>
      <c r="BB52" s="32"/>
      <c r="BC52" s="32"/>
      <c r="BD52" s="32"/>
      <c r="BE52" s="32"/>
      <c r="BF52" s="32"/>
      <c r="BG52" s="32"/>
      <c r="BH52" s="32"/>
    </row>
    <row r="53" spans="1:60" ht="19.5" customHeight="1">
      <c r="A53" s="32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  <c r="AU53" s="32"/>
      <c r="AV53" s="32"/>
      <c r="AW53" s="32"/>
      <c r="AX53" s="32"/>
      <c r="AY53" s="32"/>
      <c r="AZ53" s="32"/>
      <c r="BA53" s="32"/>
      <c r="BB53" s="32"/>
      <c r="BC53" s="32"/>
      <c r="BD53" s="32"/>
      <c r="BE53" s="32"/>
      <c r="BF53" s="32"/>
      <c r="BG53" s="32"/>
      <c r="BH53" s="32"/>
    </row>
    <row r="54" spans="1:60" ht="19.5" customHeight="1">
      <c r="A54" s="32"/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O54" s="32"/>
      <c r="AP54" s="32"/>
      <c r="AQ54" s="32"/>
      <c r="AR54" s="32"/>
      <c r="AS54" s="32"/>
      <c r="AT54" s="32"/>
      <c r="AU54" s="32"/>
      <c r="AV54" s="32"/>
      <c r="AW54" s="32"/>
      <c r="AX54" s="32"/>
      <c r="AY54" s="32"/>
      <c r="AZ54" s="32"/>
      <c r="BA54" s="32"/>
      <c r="BB54" s="32"/>
      <c r="BC54" s="32"/>
      <c r="BD54" s="32"/>
      <c r="BE54" s="32"/>
      <c r="BF54" s="32"/>
      <c r="BG54" s="32"/>
      <c r="BH54" s="32"/>
    </row>
    <row r="55" spans="1:60" ht="19.5" customHeight="1">
      <c r="A55" s="32"/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32"/>
      <c r="AP55" s="32"/>
      <c r="AQ55" s="32"/>
      <c r="AR55" s="32"/>
      <c r="AS55" s="32"/>
      <c r="AT55" s="32"/>
      <c r="AU55" s="32"/>
      <c r="AV55" s="32"/>
      <c r="AW55" s="32"/>
      <c r="AX55" s="32"/>
      <c r="AY55" s="32"/>
      <c r="AZ55" s="32"/>
      <c r="BA55" s="32"/>
      <c r="BB55" s="32"/>
      <c r="BC55" s="32"/>
      <c r="BD55" s="32"/>
      <c r="BE55" s="32"/>
      <c r="BF55" s="32"/>
      <c r="BG55" s="32"/>
      <c r="BH55" s="32"/>
    </row>
    <row r="56" spans="1:60" ht="19.5" customHeight="1">
      <c r="A56" s="32"/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  <c r="AL56" s="32"/>
      <c r="AM56" s="32"/>
      <c r="AN56" s="32"/>
      <c r="AO56" s="32"/>
      <c r="AP56" s="32"/>
      <c r="AQ56" s="32"/>
      <c r="AR56" s="32"/>
      <c r="AS56" s="32"/>
      <c r="AT56" s="32"/>
      <c r="AU56" s="32"/>
      <c r="AV56" s="32"/>
      <c r="AW56" s="32"/>
      <c r="AX56" s="32"/>
      <c r="AY56" s="32"/>
      <c r="AZ56" s="32"/>
      <c r="BA56" s="32"/>
      <c r="BB56" s="32"/>
      <c r="BC56" s="32"/>
      <c r="BD56" s="32"/>
      <c r="BE56" s="32"/>
      <c r="BF56" s="32"/>
      <c r="BG56" s="32"/>
      <c r="BH56" s="32"/>
    </row>
    <row r="57" spans="1:60" ht="19.5" customHeight="1">
      <c r="A57" s="32"/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32"/>
      <c r="AN57" s="32"/>
      <c r="AO57" s="32"/>
      <c r="AP57" s="32"/>
      <c r="AQ57" s="32"/>
      <c r="AR57" s="32"/>
      <c r="AS57" s="32"/>
      <c r="AT57" s="32"/>
      <c r="AU57" s="32"/>
      <c r="AV57" s="32"/>
      <c r="AW57" s="32"/>
      <c r="AX57" s="32"/>
      <c r="AY57" s="32"/>
      <c r="AZ57" s="32"/>
      <c r="BA57" s="32"/>
      <c r="BB57" s="32"/>
      <c r="BC57" s="32"/>
      <c r="BD57" s="32"/>
      <c r="BE57" s="32"/>
      <c r="BF57" s="32"/>
      <c r="BG57" s="32"/>
      <c r="BH57" s="32"/>
    </row>
    <row r="58" spans="1:60" ht="19.5" customHeight="1">
      <c r="A58" s="32"/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2"/>
      <c r="AN58" s="32"/>
      <c r="AO58" s="32"/>
      <c r="AP58" s="32"/>
      <c r="AQ58" s="32"/>
      <c r="AR58" s="32"/>
      <c r="AS58" s="32"/>
      <c r="AT58" s="32"/>
      <c r="AU58" s="32"/>
      <c r="AV58" s="32"/>
      <c r="AW58" s="32"/>
      <c r="AX58" s="32"/>
      <c r="AY58" s="32"/>
      <c r="AZ58" s="32"/>
      <c r="BA58" s="32"/>
      <c r="BB58" s="32"/>
      <c r="BC58" s="32"/>
      <c r="BD58" s="32"/>
      <c r="BE58" s="32"/>
      <c r="BF58" s="32"/>
      <c r="BG58" s="32"/>
      <c r="BH58" s="32"/>
    </row>
    <row r="59" spans="1:60" ht="19.5" customHeight="1">
      <c r="A59" s="32"/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/>
      <c r="AO59" s="32"/>
      <c r="AP59" s="32"/>
      <c r="AQ59" s="32"/>
      <c r="AR59" s="32"/>
      <c r="AS59" s="32"/>
      <c r="AT59" s="32"/>
      <c r="AU59" s="32"/>
      <c r="AV59" s="32"/>
      <c r="AW59" s="32"/>
      <c r="AX59" s="32"/>
      <c r="AY59" s="32"/>
      <c r="AZ59" s="32"/>
      <c r="BA59" s="32"/>
      <c r="BB59" s="32"/>
      <c r="BC59" s="32"/>
      <c r="BD59" s="32"/>
      <c r="BE59" s="32"/>
      <c r="BF59" s="32"/>
      <c r="BG59" s="32"/>
      <c r="BH59" s="32"/>
    </row>
    <row r="60" spans="1:60" ht="19.5" customHeight="1">
      <c r="A60" s="32"/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2"/>
      <c r="AT60" s="32"/>
      <c r="AU60" s="32"/>
      <c r="AV60" s="32"/>
      <c r="AW60" s="32"/>
      <c r="AX60" s="32"/>
      <c r="AY60" s="32"/>
      <c r="AZ60" s="32"/>
      <c r="BA60" s="32"/>
      <c r="BB60" s="32"/>
      <c r="BC60" s="32"/>
      <c r="BD60" s="32"/>
      <c r="BE60" s="32"/>
      <c r="BF60" s="32"/>
      <c r="BG60" s="32"/>
      <c r="BH60" s="32"/>
    </row>
    <row r="61" spans="1:60" ht="19.5" customHeight="1">
      <c r="A61" s="32"/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  <c r="AS61" s="32"/>
      <c r="AT61" s="32"/>
      <c r="AU61" s="32"/>
      <c r="AV61" s="32"/>
      <c r="AW61" s="32"/>
      <c r="AX61" s="32"/>
      <c r="AY61" s="32"/>
      <c r="AZ61" s="32"/>
      <c r="BA61" s="32"/>
      <c r="BB61" s="32"/>
      <c r="BC61" s="32"/>
      <c r="BD61" s="32"/>
      <c r="BE61" s="32"/>
      <c r="BF61" s="32"/>
      <c r="BG61" s="32"/>
      <c r="BH61" s="32"/>
    </row>
    <row r="62" spans="1:60" ht="19.5" customHeight="1">
      <c r="A62" s="32"/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32"/>
      <c r="AJ62" s="32"/>
      <c r="AK62" s="32"/>
      <c r="AL62" s="32"/>
      <c r="AM62" s="32"/>
      <c r="AN62" s="32"/>
      <c r="AO62" s="32"/>
      <c r="AP62" s="32"/>
      <c r="AQ62" s="32"/>
      <c r="AR62" s="32"/>
      <c r="AS62" s="32"/>
      <c r="AT62" s="32"/>
      <c r="AU62" s="32"/>
      <c r="AV62" s="32"/>
      <c r="AW62" s="32"/>
      <c r="AX62" s="32"/>
      <c r="AY62" s="32"/>
      <c r="AZ62" s="32"/>
      <c r="BA62" s="32"/>
      <c r="BB62" s="32"/>
      <c r="BC62" s="32"/>
      <c r="BD62" s="32"/>
      <c r="BE62" s="32"/>
      <c r="BF62" s="32"/>
      <c r="BG62" s="32"/>
      <c r="BH62" s="32"/>
    </row>
    <row r="63" spans="1:60" ht="19.5" customHeight="1">
      <c r="A63" s="32"/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32"/>
      <c r="AO63" s="32"/>
      <c r="AP63" s="32"/>
      <c r="AQ63" s="32"/>
      <c r="AR63" s="32"/>
      <c r="AS63" s="32"/>
      <c r="AT63" s="32"/>
      <c r="AU63" s="32"/>
      <c r="AV63" s="32"/>
      <c r="AW63" s="32"/>
      <c r="AX63" s="32"/>
      <c r="AY63" s="32"/>
      <c r="AZ63" s="32"/>
      <c r="BA63" s="32"/>
      <c r="BB63" s="32"/>
      <c r="BC63" s="32"/>
      <c r="BD63" s="32"/>
      <c r="BE63" s="32"/>
      <c r="BF63" s="32"/>
      <c r="BG63" s="32"/>
      <c r="BH63" s="32"/>
    </row>
    <row r="64" spans="1:60" ht="19.5" customHeight="1">
      <c r="A64" s="32"/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  <c r="AO64" s="32"/>
      <c r="AP64" s="32"/>
      <c r="AQ64" s="32"/>
      <c r="AR64" s="32"/>
      <c r="AS64" s="32"/>
      <c r="AT64" s="32"/>
      <c r="AU64" s="32"/>
      <c r="AV64" s="32"/>
      <c r="AW64" s="32"/>
      <c r="AX64" s="32"/>
      <c r="AY64" s="32"/>
      <c r="AZ64" s="32"/>
      <c r="BA64" s="32"/>
      <c r="BB64" s="32"/>
      <c r="BC64" s="32"/>
      <c r="BD64" s="32"/>
      <c r="BE64" s="32"/>
      <c r="BF64" s="32"/>
      <c r="BG64" s="32"/>
      <c r="BH64" s="32"/>
    </row>
    <row r="65" spans="1:60" ht="19.5" customHeight="1">
      <c r="A65" s="32"/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2"/>
      <c r="AO65" s="32"/>
      <c r="AP65" s="32"/>
      <c r="AQ65" s="32"/>
      <c r="AR65" s="32"/>
      <c r="AS65" s="32"/>
      <c r="AT65" s="32"/>
      <c r="AU65" s="32"/>
      <c r="AV65" s="32"/>
      <c r="AW65" s="32"/>
      <c r="AX65" s="32"/>
      <c r="AY65" s="32"/>
      <c r="AZ65" s="32"/>
      <c r="BA65" s="32"/>
      <c r="BB65" s="32"/>
      <c r="BC65" s="32"/>
      <c r="BD65" s="32"/>
      <c r="BE65" s="32"/>
      <c r="BF65" s="32"/>
      <c r="BG65" s="32"/>
      <c r="BH65" s="32"/>
    </row>
    <row r="66" spans="1:60" ht="19.5" customHeight="1">
      <c r="A66" s="32"/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32"/>
      <c r="AH66" s="32"/>
      <c r="AI66" s="32"/>
      <c r="AJ66" s="32"/>
      <c r="AK66" s="32"/>
      <c r="AL66" s="32"/>
      <c r="AM66" s="32"/>
      <c r="AN66" s="32"/>
      <c r="AO66" s="32"/>
      <c r="AP66" s="32"/>
      <c r="AQ66" s="32"/>
      <c r="AR66" s="32"/>
      <c r="AS66" s="32"/>
      <c r="AT66" s="32"/>
      <c r="AU66" s="32"/>
      <c r="AV66" s="32"/>
      <c r="AW66" s="32"/>
      <c r="AX66" s="32"/>
      <c r="AY66" s="32"/>
      <c r="AZ66" s="32"/>
      <c r="BA66" s="32"/>
      <c r="BB66" s="32"/>
      <c r="BC66" s="32"/>
      <c r="BD66" s="32"/>
      <c r="BE66" s="32"/>
      <c r="BF66" s="32"/>
      <c r="BG66" s="32"/>
      <c r="BH66" s="32"/>
    </row>
    <row r="67" spans="1:60" ht="19.5" customHeight="1">
      <c r="A67" s="32"/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2"/>
      <c r="AK67" s="32"/>
      <c r="AL67" s="32"/>
      <c r="AM67" s="32"/>
      <c r="AN67" s="32"/>
      <c r="AO67" s="32"/>
      <c r="AP67" s="32"/>
      <c r="AQ67" s="32"/>
      <c r="AR67" s="32"/>
      <c r="AS67" s="32"/>
      <c r="AT67" s="32"/>
      <c r="AU67" s="32"/>
      <c r="AV67" s="32"/>
      <c r="AW67" s="32"/>
      <c r="AX67" s="32"/>
      <c r="AY67" s="32"/>
      <c r="AZ67" s="32"/>
      <c r="BA67" s="32"/>
      <c r="BB67" s="32"/>
      <c r="BC67" s="32"/>
      <c r="BD67" s="32"/>
      <c r="BE67" s="32"/>
      <c r="BF67" s="32"/>
      <c r="BG67" s="32"/>
      <c r="BH67" s="32"/>
    </row>
    <row r="68" spans="1:60" ht="19.5" customHeight="1">
      <c r="A68" s="32"/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2"/>
      <c r="AN68" s="32"/>
      <c r="AO68" s="32"/>
      <c r="AP68" s="32"/>
      <c r="AQ68" s="32"/>
      <c r="AR68" s="32"/>
      <c r="AS68" s="32"/>
      <c r="AT68" s="32"/>
      <c r="AU68" s="32"/>
      <c r="AV68" s="32"/>
      <c r="AW68" s="32"/>
      <c r="AX68" s="32"/>
      <c r="AY68" s="32"/>
      <c r="AZ68" s="32"/>
      <c r="BA68" s="32"/>
      <c r="BB68" s="32"/>
      <c r="BC68" s="32"/>
      <c r="BD68" s="32"/>
      <c r="BE68" s="32"/>
      <c r="BF68" s="32"/>
      <c r="BG68" s="32"/>
      <c r="BH68" s="32"/>
    </row>
  </sheetData>
  <sheetProtection sheet="1" objects="1" scenarios="1"/>
  <mergeCells count="66">
    <mergeCell ref="A1:AB1"/>
    <mergeCell ref="AA5:AB5"/>
    <mergeCell ref="Y5:Z5"/>
    <mergeCell ref="A2:AB2"/>
    <mergeCell ref="A3:AB3"/>
    <mergeCell ref="A5:B5"/>
    <mergeCell ref="C5:N5"/>
    <mergeCell ref="O5:P5"/>
    <mergeCell ref="Q5:R5"/>
    <mergeCell ref="S5:T5"/>
    <mergeCell ref="C6:N6"/>
    <mergeCell ref="O6:P6"/>
    <mergeCell ref="Q6:R6"/>
    <mergeCell ref="S6:T6"/>
    <mergeCell ref="U6:V6"/>
    <mergeCell ref="W6:X6"/>
    <mergeCell ref="Y6:Z6"/>
    <mergeCell ref="AA6:AB6"/>
    <mergeCell ref="A7:B7"/>
    <mergeCell ref="C7:N7"/>
    <mergeCell ref="O7:P7"/>
    <mergeCell ref="Q7:R7"/>
    <mergeCell ref="AA8:AB8"/>
    <mergeCell ref="S7:T7"/>
    <mergeCell ref="U7:V7"/>
    <mergeCell ref="W7:X7"/>
    <mergeCell ref="Y7:Z7"/>
    <mergeCell ref="S9:T9"/>
    <mergeCell ref="AA7:AB7"/>
    <mergeCell ref="A8:B8"/>
    <mergeCell ref="C8:N8"/>
    <mergeCell ref="O8:P8"/>
    <mergeCell ref="Q8:R8"/>
    <mergeCell ref="S8:T8"/>
    <mergeCell ref="U8:V8"/>
    <mergeCell ref="W8:X8"/>
    <mergeCell ref="Y8:Z8"/>
    <mergeCell ref="A9:B9"/>
    <mergeCell ref="C9:N9"/>
    <mergeCell ref="O9:P9"/>
    <mergeCell ref="Q9:R9"/>
    <mergeCell ref="Y10:Z10"/>
    <mergeCell ref="AA10:AB10"/>
    <mergeCell ref="U9:V9"/>
    <mergeCell ref="W9:X9"/>
    <mergeCell ref="Y9:Z9"/>
    <mergeCell ref="S11:T11"/>
    <mergeCell ref="W11:X11"/>
    <mergeCell ref="AA9:AB9"/>
    <mergeCell ref="A10:B10"/>
    <mergeCell ref="C10:N10"/>
    <mergeCell ref="O10:P10"/>
    <mergeCell ref="Q10:R10"/>
    <mergeCell ref="S10:T10"/>
    <mergeCell ref="U10:V10"/>
    <mergeCell ref="W10:X10"/>
    <mergeCell ref="U5:V5"/>
    <mergeCell ref="W5:X5"/>
    <mergeCell ref="A6:B6"/>
    <mergeCell ref="AA11:AB11"/>
    <mergeCell ref="U11:V11"/>
    <mergeCell ref="Y11:Z11"/>
    <mergeCell ref="A11:B11"/>
    <mergeCell ref="C11:N11"/>
    <mergeCell ref="O11:P11"/>
    <mergeCell ref="Q11:R11"/>
  </mergeCells>
  <printOptions horizontalCentered="1"/>
  <pageMargins left="0" right="0" top="0.3937007874015748" bottom="0" header="0" footer="0"/>
  <pageSetup horizontalDpi="300" verticalDpi="300" orientation="portrait" paperSize="9" scale="9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</sheetPr>
  <dimension ref="A1:I38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35" customWidth="1"/>
    <col min="2" max="16384" width="9.125" style="35" customWidth="1"/>
  </cols>
  <sheetData>
    <row r="1" spans="1:9" ht="15.75">
      <c r="A1" s="183" t="s">
        <v>2</v>
      </c>
      <c r="B1" s="183"/>
      <c r="C1" s="183"/>
      <c r="D1" s="183"/>
      <c r="E1" s="183"/>
      <c r="F1" s="183"/>
      <c r="G1" s="183"/>
      <c r="H1" s="183"/>
      <c r="I1" s="183"/>
    </row>
    <row r="2" spans="1:9" ht="15.75">
      <c r="A2" s="183" t="s">
        <v>36</v>
      </c>
      <c r="B2" s="183"/>
      <c r="C2" s="183"/>
      <c r="D2" s="183"/>
      <c r="E2" s="183"/>
      <c r="F2" s="183"/>
      <c r="G2" s="183"/>
      <c r="H2" s="183"/>
      <c r="I2" s="183"/>
    </row>
    <row r="3" spans="1:9" ht="15.75">
      <c r="A3" s="184">
        <v>40411</v>
      </c>
      <c r="B3" s="184"/>
      <c r="C3" s="184"/>
      <c r="D3" s="184"/>
      <c r="E3" s="184"/>
      <c r="F3" s="184"/>
      <c r="G3" s="184"/>
      <c r="H3" s="184"/>
      <c r="I3" s="184"/>
    </row>
    <row r="4" spans="1:9" ht="15.75">
      <c r="A4" s="185"/>
      <c r="B4" s="185"/>
      <c r="C4" s="185"/>
      <c r="D4" s="185"/>
      <c r="E4" s="185"/>
      <c r="F4" s="185"/>
      <c r="G4" s="185"/>
      <c r="H4" s="185"/>
      <c r="I4" s="185"/>
    </row>
    <row r="5" spans="1:9" ht="15.75">
      <c r="A5" s="34"/>
      <c r="B5" s="34"/>
      <c r="C5" s="34"/>
      <c r="D5" s="34"/>
      <c r="E5" s="34"/>
      <c r="F5" s="34"/>
      <c r="G5" s="34"/>
      <c r="H5" s="34"/>
      <c r="I5" s="34"/>
    </row>
    <row r="6" spans="1:9" ht="12.75">
      <c r="A6" s="36" t="s">
        <v>15</v>
      </c>
      <c r="B6" s="37" t="s">
        <v>1</v>
      </c>
      <c r="C6" s="38" t="s">
        <v>16</v>
      </c>
      <c r="D6" s="38"/>
      <c r="E6" s="38"/>
      <c r="F6" s="38"/>
      <c r="G6" s="38"/>
      <c r="H6" s="38"/>
      <c r="I6" s="38"/>
    </row>
    <row r="7" spans="1:9" ht="18">
      <c r="A7" s="39" t="s">
        <v>37</v>
      </c>
      <c r="B7" s="40">
        <v>1</v>
      </c>
      <c r="C7" s="41" t="str">
        <f>1стр1!G36</f>
        <v>Коробко Павел</v>
      </c>
      <c r="D7" s="38"/>
      <c r="E7" s="38"/>
      <c r="F7" s="38"/>
      <c r="G7" s="38"/>
      <c r="H7" s="38"/>
      <c r="I7" s="38"/>
    </row>
    <row r="8" spans="1:9" ht="18">
      <c r="A8" s="39" t="s">
        <v>38</v>
      </c>
      <c r="B8" s="40">
        <v>2</v>
      </c>
      <c r="C8" s="41" t="str">
        <f>1стр1!G56</f>
        <v>Гайнуллин Айтуган</v>
      </c>
      <c r="D8" s="38"/>
      <c r="E8" s="38"/>
      <c r="F8" s="38"/>
      <c r="G8" s="38"/>
      <c r="H8" s="38"/>
      <c r="I8" s="38"/>
    </row>
    <row r="9" spans="1:9" ht="18">
      <c r="A9" s="39" t="s">
        <v>39</v>
      </c>
      <c r="B9" s="40">
        <v>3</v>
      </c>
      <c r="C9" s="41" t="str">
        <f>1стр2!I22</f>
        <v>Горбунов Вячеслав</v>
      </c>
      <c r="D9" s="38"/>
      <c r="E9" s="38"/>
      <c r="F9" s="38"/>
      <c r="G9" s="38"/>
      <c r="H9" s="38"/>
      <c r="I9" s="38"/>
    </row>
    <row r="10" spans="1:9" ht="18">
      <c r="A10" s="39" t="s">
        <v>40</v>
      </c>
      <c r="B10" s="40">
        <v>4</v>
      </c>
      <c r="C10" s="41" t="str">
        <f>1стр2!I32</f>
        <v>Насыров Илдар</v>
      </c>
      <c r="D10" s="38"/>
      <c r="E10" s="38"/>
      <c r="F10" s="38"/>
      <c r="G10" s="38"/>
      <c r="H10" s="38"/>
      <c r="I10" s="38"/>
    </row>
    <row r="11" spans="1:9" ht="18">
      <c r="A11" s="39" t="s">
        <v>41</v>
      </c>
      <c r="B11" s="40">
        <v>5</v>
      </c>
      <c r="C11" s="41" t="str">
        <f>1стр1!G63</f>
        <v>Абоимов Владимир</v>
      </c>
      <c r="D11" s="38"/>
      <c r="E11" s="38"/>
      <c r="F11" s="38"/>
      <c r="G11" s="38"/>
      <c r="H11" s="38"/>
      <c r="I11" s="38"/>
    </row>
    <row r="12" spans="1:9" ht="18">
      <c r="A12" s="39" t="s">
        <v>42</v>
      </c>
      <c r="B12" s="40">
        <v>6</v>
      </c>
      <c r="C12" s="41" t="str">
        <f>1стр1!G65</f>
        <v>Усков Сергей</v>
      </c>
      <c r="D12" s="38"/>
      <c r="E12" s="38"/>
      <c r="F12" s="38"/>
      <c r="G12" s="38"/>
      <c r="H12" s="38"/>
      <c r="I12" s="38"/>
    </row>
    <row r="13" spans="1:9" ht="18">
      <c r="A13" s="39" t="s">
        <v>43</v>
      </c>
      <c r="B13" s="40">
        <v>7</v>
      </c>
      <c r="C13" s="41" t="str">
        <f>1стр1!G68</f>
        <v>Баканов Сергей</v>
      </c>
      <c r="D13" s="38"/>
      <c r="E13" s="38"/>
      <c r="F13" s="38"/>
      <c r="G13" s="38"/>
      <c r="H13" s="38"/>
      <c r="I13" s="38"/>
    </row>
    <row r="14" spans="1:9" ht="18">
      <c r="A14" s="39" t="s">
        <v>44</v>
      </c>
      <c r="B14" s="40">
        <v>8</v>
      </c>
      <c r="C14" s="41" t="str">
        <f>1стр1!G70</f>
        <v>Габбасов Булат</v>
      </c>
      <c r="D14" s="38"/>
      <c r="E14" s="38"/>
      <c r="F14" s="38"/>
      <c r="G14" s="38"/>
      <c r="H14" s="38"/>
      <c r="I14" s="38"/>
    </row>
    <row r="15" spans="1:9" ht="18">
      <c r="A15" s="39" t="s">
        <v>45</v>
      </c>
      <c r="B15" s="40">
        <v>9</v>
      </c>
      <c r="C15" s="41" t="str">
        <f>1стр1!D72</f>
        <v>Аминева Элина</v>
      </c>
      <c r="D15" s="38"/>
      <c r="E15" s="38"/>
      <c r="F15" s="38"/>
      <c r="G15" s="38"/>
      <c r="H15" s="38"/>
      <c r="I15" s="38"/>
    </row>
    <row r="16" spans="1:9" ht="18">
      <c r="A16" s="39" t="s">
        <v>46</v>
      </c>
      <c r="B16" s="40">
        <v>10</v>
      </c>
      <c r="C16" s="41" t="str">
        <f>1стр1!D75</f>
        <v>Тарараев Петр</v>
      </c>
      <c r="D16" s="38"/>
      <c r="E16" s="38"/>
      <c r="F16" s="38"/>
      <c r="G16" s="38"/>
      <c r="H16" s="38"/>
      <c r="I16" s="38"/>
    </row>
    <row r="17" spans="1:9" ht="18">
      <c r="A17" s="39" t="s">
        <v>47</v>
      </c>
      <c r="B17" s="40">
        <v>11</v>
      </c>
      <c r="C17" s="41" t="str">
        <f>1стр1!G73</f>
        <v>Бахтияров Айрат</v>
      </c>
      <c r="D17" s="38"/>
      <c r="E17" s="38"/>
      <c r="F17" s="38"/>
      <c r="G17" s="38"/>
      <c r="H17" s="38"/>
      <c r="I17" s="38"/>
    </row>
    <row r="18" spans="1:9" ht="18">
      <c r="A18" s="39" t="s">
        <v>48</v>
      </c>
      <c r="B18" s="40">
        <v>12</v>
      </c>
      <c r="C18" s="41" t="str">
        <f>1стр1!G75</f>
        <v>Искаков Салават</v>
      </c>
      <c r="D18" s="38"/>
      <c r="E18" s="38"/>
      <c r="F18" s="38"/>
      <c r="G18" s="38"/>
      <c r="H18" s="38"/>
      <c r="I18" s="38"/>
    </row>
    <row r="19" spans="1:9" ht="18">
      <c r="A19" s="39" t="s">
        <v>18</v>
      </c>
      <c r="B19" s="40">
        <v>13</v>
      </c>
      <c r="C19" s="41" t="str">
        <f>1стр2!I40</f>
        <v>Фомин Дмитрий</v>
      </c>
      <c r="D19" s="38"/>
      <c r="E19" s="38"/>
      <c r="F19" s="38"/>
      <c r="G19" s="38"/>
      <c r="H19" s="38"/>
      <c r="I19" s="38"/>
    </row>
    <row r="20" spans="1:9" ht="18">
      <c r="A20" s="39" t="s">
        <v>6</v>
      </c>
      <c r="B20" s="40">
        <v>14</v>
      </c>
      <c r="C20" s="41" t="str">
        <f>1стр2!I44</f>
        <v>Аксенов Андрей</v>
      </c>
      <c r="D20" s="38"/>
      <c r="E20" s="38"/>
      <c r="F20" s="38"/>
      <c r="G20" s="38"/>
      <c r="H20" s="38"/>
      <c r="I20" s="38"/>
    </row>
    <row r="21" spans="1:9" ht="18">
      <c r="A21" s="39" t="s">
        <v>49</v>
      </c>
      <c r="B21" s="40">
        <v>15</v>
      </c>
      <c r="C21" s="41" t="str">
        <f>1стр2!I46</f>
        <v>Юнусов Ринат</v>
      </c>
      <c r="D21" s="38"/>
      <c r="E21" s="38"/>
      <c r="F21" s="38"/>
      <c r="G21" s="38"/>
      <c r="H21" s="38"/>
      <c r="I21" s="38"/>
    </row>
    <row r="22" spans="1:9" ht="18">
      <c r="A22" s="39" t="s">
        <v>35</v>
      </c>
      <c r="B22" s="40">
        <v>16</v>
      </c>
      <c r="C22" s="41" t="str">
        <f>1стр2!I48</f>
        <v>Грубов Виталий</v>
      </c>
      <c r="D22" s="38"/>
      <c r="E22" s="38"/>
      <c r="F22" s="38"/>
      <c r="G22" s="38"/>
      <c r="H22" s="38"/>
      <c r="I22" s="38"/>
    </row>
    <row r="23" spans="1:9" ht="18">
      <c r="A23" s="39" t="s">
        <v>50</v>
      </c>
      <c r="B23" s="40">
        <v>17</v>
      </c>
      <c r="C23" s="41" t="str">
        <f>1стр2!E44</f>
        <v>Соколова Эльвира</v>
      </c>
      <c r="D23" s="38"/>
      <c r="E23" s="38"/>
      <c r="F23" s="38"/>
      <c r="G23" s="38"/>
      <c r="H23" s="38"/>
      <c r="I23" s="38"/>
    </row>
    <row r="24" spans="1:9" ht="18">
      <c r="A24" s="39" t="s">
        <v>19</v>
      </c>
      <c r="B24" s="40">
        <v>18</v>
      </c>
      <c r="C24" s="41" t="str">
        <f>1стр2!E50</f>
        <v>Маркелов Николай</v>
      </c>
      <c r="D24" s="38"/>
      <c r="E24" s="38"/>
      <c r="F24" s="38"/>
      <c r="G24" s="38"/>
      <c r="H24" s="38"/>
      <c r="I24" s="38"/>
    </row>
    <row r="25" spans="1:9" ht="18">
      <c r="A25" s="39" t="s">
        <v>22</v>
      </c>
      <c r="B25" s="40">
        <v>19</v>
      </c>
      <c r="C25" s="41">
        <f>1стр2!E53</f>
        <v>0</v>
      </c>
      <c r="D25" s="38"/>
      <c r="E25" s="38"/>
      <c r="F25" s="38"/>
      <c r="G25" s="38"/>
      <c r="H25" s="38"/>
      <c r="I25" s="38"/>
    </row>
    <row r="26" spans="1:9" ht="18">
      <c r="A26" s="39" t="s">
        <v>22</v>
      </c>
      <c r="B26" s="40">
        <v>20</v>
      </c>
      <c r="C26" s="41">
        <f>1стр2!E55</f>
        <v>0</v>
      </c>
      <c r="D26" s="38"/>
      <c r="E26" s="38"/>
      <c r="F26" s="38"/>
      <c r="G26" s="38"/>
      <c r="H26" s="38"/>
      <c r="I26" s="38"/>
    </row>
    <row r="27" spans="1:9" ht="18">
      <c r="A27" s="39" t="s">
        <v>22</v>
      </c>
      <c r="B27" s="40">
        <v>21</v>
      </c>
      <c r="C27" s="41">
        <f>1стр2!I53</f>
        <v>0</v>
      </c>
      <c r="D27" s="38"/>
      <c r="E27" s="38"/>
      <c r="F27" s="38"/>
      <c r="G27" s="38"/>
      <c r="H27" s="38"/>
      <c r="I27" s="38"/>
    </row>
    <row r="28" spans="1:9" ht="18">
      <c r="A28" s="39" t="s">
        <v>22</v>
      </c>
      <c r="B28" s="40">
        <v>22</v>
      </c>
      <c r="C28" s="41">
        <f>1стр2!I57</f>
        <v>0</v>
      </c>
      <c r="D28" s="38"/>
      <c r="E28" s="38"/>
      <c r="F28" s="38"/>
      <c r="G28" s="38"/>
      <c r="H28" s="38"/>
      <c r="I28" s="38"/>
    </row>
    <row r="29" spans="1:9" ht="18">
      <c r="A29" s="39" t="s">
        <v>22</v>
      </c>
      <c r="B29" s="40">
        <v>23</v>
      </c>
      <c r="C29" s="41">
        <f>1стр2!I59</f>
        <v>0</v>
      </c>
      <c r="D29" s="38"/>
      <c r="E29" s="38"/>
      <c r="F29" s="38"/>
      <c r="G29" s="38"/>
      <c r="H29" s="38"/>
      <c r="I29" s="38"/>
    </row>
    <row r="30" spans="1:9" ht="18">
      <c r="A30" s="39" t="s">
        <v>22</v>
      </c>
      <c r="B30" s="40">
        <v>24</v>
      </c>
      <c r="C30" s="41">
        <f>1стр2!I61</f>
        <v>0</v>
      </c>
      <c r="D30" s="38"/>
      <c r="E30" s="38"/>
      <c r="F30" s="38"/>
      <c r="G30" s="38"/>
      <c r="H30" s="38"/>
      <c r="I30" s="38"/>
    </row>
    <row r="31" spans="1:9" ht="18">
      <c r="A31" s="39" t="s">
        <v>22</v>
      </c>
      <c r="B31" s="40">
        <v>25</v>
      </c>
      <c r="C31" s="41">
        <f>1стр2!E63</f>
        <v>0</v>
      </c>
      <c r="D31" s="38"/>
      <c r="E31" s="38"/>
      <c r="F31" s="38"/>
      <c r="G31" s="38"/>
      <c r="H31" s="38"/>
      <c r="I31" s="38"/>
    </row>
    <row r="32" spans="1:9" ht="18">
      <c r="A32" s="39" t="s">
        <v>22</v>
      </c>
      <c r="B32" s="40">
        <v>26</v>
      </c>
      <c r="C32" s="41">
        <f>1стр2!E69</f>
        <v>0</v>
      </c>
      <c r="D32" s="38"/>
      <c r="E32" s="38"/>
      <c r="F32" s="38"/>
      <c r="G32" s="38"/>
      <c r="H32" s="38"/>
      <c r="I32" s="38"/>
    </row>
    <row r="33" spans="1:9" ht="18">
      <c r="A33" s="39" t="s">
        <v>22</v>
      </c>
      <c r="B33" s="40">
        <v>27</v>
      </c>
      <c r="C33" s="41">
        <f>1стр2!E72</f>
        <v>0</v>
      </c>
      <c r="D33" s="38"/>
      <c r="E33" s="38"/>
      <c r="F33" s="38"/>
      <c r="G33" s="38"/>
      <c r="H33" s="38"/>
      <c r="I33" s="38"/>
    </row>
    <row r="34" spans="1:9" ht="18">
      <c r="A34" s="39" t="s">
        <v>22</v>
      </c>
      <c r="B34" s="40">
        <v>28</v>
      </c>
      <c r="C34" s="41">
        <f>1стр2!E74</f>
        <v>0</v>
      </c>
      <c r="D34" s="38"/>
      <c r="E34" s="38"/>
      <c r="F34" s="38"/>
      <c r="G34" s="38"/>
      <c r="H34" s="38"/>
      <c r="I34" s="38"/>
    </row>
    <row r="35" spans="1:9" ht="18">
      <c r="A35" s="39" t="s">
        <v>22</v>
      </c>
      <c r="B35" s="40">
        <v>29</v>
      </c>
      <c r="C35" s="41">
        <f>1стр2!I66</f>
        <v>0</v>
      </c>
      <c r="D35" s="38"/>
      <c r="E35" s="38"/>
      <c r="F35" s="38"/>
      <c r="G35" s="38"/>
      <c r="H35" s="38"/>
      <c r="I35" s="38"/>
    </row>
    <row r="36" spans="1:9" ht="18">
      <c r="A36" s="39" t="s">
        <v>22</v>
      </c>
      <c r="B36" s="40">
        <v>30</v>
      </c>
      <c r="C36" s="41">
        <f>1стр2!I70</f>
        <v>0</v>
      </c>
      <c r="D36" s="38"/>
      <c r="E36" s="38"/>
      <c r="F36" s="38"/>
      <c r="G36" s="38"/>
      <c r="H36" s="38"/>
      <c r="I36" s="38"/>
    </row>
    <row r="37" spans="1:9" ht="18">
      <c r="A37" s="39" t="s">
        <v>22</v>
      </c>
      <c r="B37" s="40">
        <v>31</v>
      </c>
      <c r="C37" s="41">
        <f>1стр2!I72</f>
        <v>0</v>
      </c>
      <c r="D37" s="38"/>
      <c r="E37" s="38"/>
      <c r="F37" s="38"/>
      <c r="G37" s="38"/>
      <c r="H37" s="38"/>
      <c r="I37" s="38"/>
    </row>
    <row r="38" spans="1:9" ht="18">
      <c r="A38" s="39" t="s">
        <v>22</v>
      </c>
      <c r="B38" s="40">
        <v>32</v>
      </c>
      <c r="C38" s="41">
        <f>1стр2!I74</f>
        <v>0</v>
      </c>
      <c r="D38" s="38"/>
      <c r="E38" s="38"/>
      <c r="F38" s="38"/>
      <c r="G38" s="38"/>
      <c r="H38" s="38"/>
      <c r="I38" s="38"/>
    </row>
  </sheetData>
  <sheetProtection sheet="1" objects="1" scenarios="1"/>
  <mergeCells count="4">
    <mergeCell ref="A1:I1"/>
    <mergeCell ref="A2:I2"/>
    <mergeCell ref="A3:I3"/>
    <mergeCell ref="A4:I4"/>
  </mergeCells>
  <printOptions horizontalCentered="1"/>
  <pageMargins left="0" right="0" top="0" bottom="0" header="0" footer="0"/>
  <pageSetup horizontalDpi="600" verticalDpi="600" orientation="portrait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S80"/>
  <sheetViews>
    <sheetView showRowColHeaders="0" view="pageBreakPreview" zoomScaleSheetLayoutView="100" workbookViewId="0" topLeftCell="A1">
      <selection activeCell="A2" sqref="A2:K2"/>
    </sheetView>
  </sheetViews>
  <sheetFormatPr defaultColWidth="9.00390625" defaultRowHeight="12.75"/>
  <cols>
    <col min="1" max="1" width="4.375" style="42" customWidth="1"/>
    <col min="2" max="2" width="18.875" style="42" customWidth="1"/>
    <col min="3" max="6" width="17.75390625" style="42" customWidth="1"/>
    <col min="7" max="7" width="18.00390625" style="42" customWidth="1"/>
    <col min="8" max="16384" width="9.125" style="42" customWidth="1"/>
  </cols>
  <sheetData>
    <row r="1" spans="1:7" ht="15.75">
      <c r="A1" s="187" t="str">
        <f>Сп1!A1</f>
        <v>Кубок Башкортостана 2010</v>
      </c>
      <c r="B1" s="187"/>
      <c r="C1" s="187"/>
      <c r="D1" s="187"/>
      <c r="E1" s="187"/>
      <c r="F1" s="187"/>
      <c r="G1" s="187"/>
    </row>
    <row r="2" spans="1:7" ht="15.75">
      <c r="A2" s="187" t="s">
        <v>36</v>
      </c>
      <c r="B2" s="187"/>
      <c r="C2" s="187"/>
      <c r="D2" s="187"/>
      <c r="E2" s="187"/>
      <c r="F2" s="187"/>
      <c r="G2" s="187"/>
    </row>
    <row r="3" spans="1:7" ht="15.75">
      <c r="A3" s="186" t="s">
        <v>51</v>
      </c>
      <c r="B3" s="186"/>
      <c r="C3" s="186"/>
      <c r="D3" s="186"/>
      <c r="E3" s="186"/>
      <c r="F3" s="186"/>
      <c r="G3" s="186"/>
    </row>
    <row r="4" spans="1:7" ht="12.75">
      <c r="A4" s="43"/>
      <c r="B4" s="43"/>
      <c r="C4" s="43"/>
      <c r="D4" s="43"/>
      <c r="E4" s="43"/>
      <c r="F4" s="43"/>
      <c r="G4" s="43"/>
    </row>
    <row r="5" spans="1:19" ht="10.5" customHeight="1">
      <c r="A5" s="44">
        <v>1</v>
      </c>
      <c r="B5" s="45" t="str">
        <f>Сп1!A7</f>
        <v>Гайнуллин Айтуган</v>
      </c>
      <c r="C5" s="43"/>
      <c r="D5" s="43"/>
      <c r="E5" s="43"/>
      <c r="F5" s="43"/>
      <c r="G5" s="43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</row>
    <row r="6" spans="1:19" ht="10.5" customHeight="1">
      <c r="A6" s="43"/>
      <c r="B6" s="47">
        <v>1</v>
      </c>
      <c r="C6" s="48" t="s">
        <v>37</v>
      </c>
      <c r="D6" s="43"/>
      <c r="E6" s="49"/>
      <c r="F6" s="43"/>
      <c r="G6" s="43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</row>
    <row r="7" spans="1:19" ht="10.5" customHeight="1">
      <c r="A7" s="44">
        <v>32</v>
      </c>
      <c r="B7" s="50" t="str">
        <f>Сп1!A38</f>
        <v>нет</v>
      </c>
      <c r="C7" s="51"/>
      <c r="D7" s="43"/>
      <c r="E7" s="43"/>
      <c r="F7" s="43"/>
      <c r="G7" s="43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</row>
    <row r="8" spans="1:19" ht="10.5" customHeight="1">
      <c r="A8" s="43"/>
      <c r="B8" s="43"/>
      <c r="C8" s="47">
        <v>17</v>
      </c>
      <c r="D8" s="48" t="s">
        <v>37</v>
      </c>
      <c r="E8" s="43"/>
      <c r="F8" s="43"/>
      <c r="G8" s="43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</row>
    <row r="9" spans="1:19" ht="10.5" customHeight="1">
      <c r="A9" s="44">
        <v>17</v>
      </c>
      <c r="B9" s="45" t="str">
        <f>Сп1!A23</f>
        <v>Фомин Дмитрий</v>
      </c>
      <c r="C9" s="51"/>
      <c r="D9" s="51"/>
      <c r="E9" s="43"/>
      <c r="F9" s="43"/>
      <c r="G9" s="43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</row>
    <row r="10" spans="1:19" ht="10.5" customHeight="1">
      <c r="A10" s="43"/>
      <c r="B10" s="47">
        <v>2</v>
      </c>
      <c r="C10" s="52" t="s">
        <v>35</v>
      </c>
      <c r="D10" s="51"/>
      <c r="E10" s="43"/>
      <c r="F10" s="43"/>
      <c r="G10" s="43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</row>
    <row r="11" spans="1:19" ht="10.5" customHeight="1">
      <c r="A11" s="44">
        <v>16</v>
      </c>
      <c r="B11" s="50" t="str">
        <f>Сп1!A22</f>
        <v>Аксенов Андрей</v>
      </c>
      <c r="C11" s="43"/>
      <c r="D11" s="51"/>
      <c r="E11" s="43"/>
      <c r="F11" s="43"/>
      <c r="G11" s="43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</row>
    <row r="12" spans="1:19" ht="10.5" customHeight="1">
      <c r="A12" s="43"/>
      <c r="B12" s="43"/>
      <c r="C12" s="43"/>
      <c r="D12" s="47">
        <v>25</v>
      </c>
      <c r="E12" s="48" t="s">
        <v>37</v>
      </c>
      <c r="F12" s="43"/>
      <c r="G12" s="53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</row>
    <row r="13" spans="1:19" ht="12" customHeight="1">
      <c r="A13" s="44">
        <v>9</v>
      </c>
      <c r="B13" s="45" t="str">
        <f>Сп1!A15</f>
        <v>Бахтияров Айрат</v>
      </c>
      <c r="C13" s="43"/>
      <c r="D13" s="51"/>
      <c r="E13" s="51"/>
      <c r="F13" s="43"/>
      <c r="G13" s="53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</row>
    <row r="14" spans="1:19" ht="12" customHeight="1">
      <c r="A14" s="43"/>
      <c r="B14" s="47">
        <v>3</v>
      </c>
      <c r="C14" s="48" t="s">
        <v>45</v>
      </c>
      <c r="D14" s="51"/>
      <c r="E14" s="51"/>
      <c r="F14" s="43"/>
      <c r="G14" s="53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</row>
    <row r="15" spans="1:19" ht="12" customHeight="1">
      <c r="A15" s="44">
        <v>24</v>
      </c>
      <c r="B15" s="50" t="str">
        <f>Сп1!A30</f>
        <v>нет</v>
      </c>
      <c r="C15" s="51"/>
      <c r="D15" s="51"/>
      <c r="E15" s="51"/>
      <c r="F15" s="43"/>
      <c r="G15" s="53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</row>
    <row r="16" spans="1:19" ht="12" customHeight="1">
      <c r="A16" s="43"/>
      <c r="B16" s="43"/>
      <c r="C16" s="47">
        <v>18</v>
      </c>
      <c r="D16" s="52" t="s">
        <v>44</v>
      </c>
      <c r="E16" s="51"/>
      <c r="F16" s="43"/>
      <c r="G16" s="53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</row>
    <row r="17" spans="1:19" ht="12" customHeight="1">
      <c r="A17" s="44">
        <v>25</v>
      </c>
      <c r="B17" s="45" t="str">
        <f>Сп1!A31</f>
        <v>нет</v>
      </c>
      <c r="C17" s="51"/>
      <c r="D17" s="43"/>
      <c r="E17" s="51"/>
      <c r="F17" s="43"/>
      <c r="G17" s="53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</row>
    <row r="18" spans="1:19" ht="12" customHeight="1">
      <c r="A18" s="43"/>
      <c r="B18" s="47">
        <v>4</v>
      </c>
      <c r="C18" s="52" t="s">
        <v>44</v>
      </c>
      <c r="D18" s="43"/>
      <c r="E18" s="51"/>
      <c r="F18" s="43"/>
      <c r="G18" s="43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</row>
    <row r="19" spans="1:19" ht="12" customHeight="1">
      <c r="A19" s="44">
        <v>8</v>
      </c>
      <c r="B19" s="50" t="str">
        <f>Сп1!A14</f>
        <v>Горбунов Вячеслав</v>
      </c>
      <c r="C19" s="43"/>
      <c r="D19" s="43"/>
      <c r="E19" s="51"/>
      <c r="F19" s="43"/>
      <c r="G19" s="43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</row>
    <row r="20" spans="1:19" ht="12" customHeight="1">
      <c r="A20" s="43"/>
      <c r="B20" s="43"/>
      <c r="C20" s="43"/>
      <c r="D20" s="43"/>
      <c r="E20" s="47">
        <v>29</v>
      </c>
      <c r="F20" s="48" t="s">
        <v>37</v>
      </c>
      <c r="G20" s="43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</row>
    <row r="21" spans="1:19" ht="12" customHeight="1">
      <c r="A21" s="44">
        <v>5</v>
      </c>
      <c r="B21" s="45" t="str">
        <f>Сп1!A11</f>
        <v>Габбасов Булат</v>
      </c>
      <c r="C21" s="43"/>
      <c r="D21" s="43"/>
      <c r="E21" s="51"/>
      <c r="F21" s="51"/>
      <c r="G21" s="43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</row>
    <row r="22" spans="1:19" ht="12" customHeight="1">
      <c r="A22" s="43"/>
      <c r="B22" s="47">
        <v>5</v>
      </c>
      <c r="C22" s="48" t="s">
        <v>41</v>
      </c>
      <c r="D22" s="43"/>
      <c r="E22" s="51"/>
      <c r="F22" s="51"/>
      <c r="G22" s="43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</row>
    <row r="23" spans="1:19" ht="12" customHeight="1">
      <c r="A23" s="44">
        <v>28</v>
      </c>
      <c r="B23" s="50" t="str">
        <f>Сп1!A34</f>
        <v>нет</v>
      </c>
      <c r="C23" s="51"/>
      <c r="D23" s="43"/>
      <c r="E23" s="51"/>
      <c r="F23" s="51"/>
      <c r="G23" s="43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</row>
    <row r="24" spans="1:19" ht="12" customHeight="1">
      <c r="A24" s="43"/>
      <c r="B24" s="43"/>
      <c r="C24" s="47">
        <v>19</v>
      </c>
      <c r="D24" s="48" t="s">
        <v>41</v>
      </c>
      <c r="E24" s="51"/>
      <c r="F24" s="51"/>
      <c r="G24" s="43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</row>
    <row r="25" spans="1:19" ht="12" customHeight="1">
      <c r="A25" s="44">
        <v>21</v>
      </c>
      <c r="B25" s="45" t="str">
        <f>Сп1!A27</f>
        <v>нет</v>
      </c>
      <c r="C25" s="51"/>
      <c r="D25" s="51"/>
      <c r="E25" s="51"/>
      <c r="F25" s="51"/>
      <c r="G25" s="43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</row>
    <row r="26" spans="1:19" ht="12" customHeight="1">
      <c r="A26" s="43"/>
      <c r="B26" s="47">
        <v>6</v>
      </c>
      <c r="C26" s="52" t="s">
        <v>48</v>
      </c>
      <c r="D26" s="51"/>
      <c r="E26" s="51"/>
      <c r="F26" s="51"/>
      <c r="G26" s="43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</row>
    <row r="27" spans="1:19" ht="12" customHeight="1">
      <c r="A27" s="44">
        <v>12</v>
      </c>
      <c r="B27" s="50" t="str">
        <f>Сп1!A18</f>
        <v>Аминева Элина</v>
      </c>
      <c r="C27" s="43"/>
      <c r="D27" s="51"/>
      <c r="E27" s="51"/>
      <c r="F27" s="51"/>
      <c r="G27" s="43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</row>
    <row r="28" spans="1:19" ht="12" customHeight="1">
      <c r="A28" s="43"/>
      <c r="B28" s="43"/>
      <c r="C28" s="43"/>
      <c r="D28" s="47">
        <v>26</v>
      </c>
      <c r="E28" s="52" t="s">
        <v>40</v>
      </c>
      <c r="F28" s="51"/>
      <c r="G28" s="43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</row>
    <row r="29" spans="1:19" ht="12" customHeight="1">
      <c r="A29" s="44">
        <v>13</v>
      </c>
      <c r="B29" s="45" t="str">
        <f>Сп1!A19</f>
        <v>Юнусов Ринат</v>
      </c>
      <c r="C29" s="43"/>
      <c r="D29" s="51"/>
      <c r="E29" s="43"/>
      <c r="F29" s="51"/>
      <c r="G29" s="43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</row>
    <row r="30" spans="1:19" ht="12" customHeight="1">
      <c r="A30" s="43"/>
      <c r="B30" s="47">
        <v>7</v>
      </c>
      <c r="C30" s="48" t="s">
        <v>18</v>
      </c>
      <c r="D30" s="51"/>
      <c r="E30" s="43"/>
      <c r="F30" s="51"/>
      <c r="G30" s="43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</row>
    <row r="31" spans="1:19" ht="12" customHeight="1">
      <c r="A31" s="44">
        <v>20</v>
      </c>
      <c r="B31" s="50" t="str">
        <f>Сп1!A26</f>
        <v>нет</v>
      </c>
      <c r="C31" s="51"/>
      <c r="D31" s="51"/>
      <c r="E31" s="43"/>
      <c r="F31" s="51"/>
      <c r="G31" s="43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</row>
    <row r="32" spans="1:19" ht="12" customHeight="1">
      <c r="A32" s="43"/>
      <c r="B32" s="43"/>
      <c r="C32" s="47">
        <v>20</v>
      </c>
      <c r="D32" s="52" t="s">
        <v>40</v>
      </c>
      <c r="E32" s="43"/>
      <c r="F32" s="51"/>
      <c r="G32" s="43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</row>
    <row r="33" spans="1:19" ht="12" customHeight="1">
      <c r="A33" s="44">
        <v>29</v>
      </c>
      <c r="B33" s="45" t="str">
        <f>Сп1!A35</f>
        <v>нет</v>
      </c>
      <c r="C33" s="51"/>
      <c r="D33" s="43"/>
      <c r="E33" s="43"/>
      <c r="F33" s="51"/>
      <c r="G33" s="43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</row>
    <row r="34" spans="1:19" ht="12" customHeight="1">
      <c r="A34" s="43"/>
      <c r="B34" s="47">
        <v>8</v>
      </c>
      <c r="C34" s="52" t="s">
        <v>40</v>
      </c>
      <c r="D34" s="43"/>
      <c r="E34" s="43"/>
      <c r="F34" s="51"/>
      <c r="G34" s="43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</row>
    <row r="35" spans="1:19" ht="12" customHeight="1">
      <c r="A35" s="44">
        <v>4</v>
      </c>
      <c r="B35" s="50" t="str">
        <f>Сп1!A10</f>
        <v>Насыров Илдар</v>
      </c>
      <c r="C35" s="43"/>
      <c r="D35" s="43"/>
      <c r="E35" s="43"/>
      <c r="F35" s="51"/>
      <c r="G35" s="43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</row>
    <row r="36" spans="1:19" ht="12" customHeight="1">
      <c r="A36" s="43"/>
      <c r="B36" s="43"/>
      <c r="C36" s="43"/>
      <c r="D36" s="43"/>
      <c r="E36" s="43"/>
      <c r="F36" s="47">
        <v>31</v>
      </c>
      <c r="G36" s="48" t="s">
        <v>38</v>
      </c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</row>
    <row r="37" spans="1:19" ht="12" customHeight="1">
      <c r="A37" s="44">
        <v>3</v>
      </c>
      <c r="B37" s="45" t="str">
        <f>Сп1!A9</f>
        <v>Усков Сергей</v>
      </c>
      <c r="C37" s="43"/>
      <c r="D37" s="43"/>
      <c r="E37" s="43"/>
      <c r="F37" s="51"/>
      <c r="G37" s="54" t="s">
        <v>23</v>
      </c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</row>
    <row r="38" spans="1:19" ht="12" customHeight="1">
      <c r="A38" s="43"/>
      <c r="B38" s="47">
        <v>9</v>
      </c>
      <c r="C38" s="48" t="s">
        <v>39</v>
      </c>
      <c r="D38" s="43"/>
      <c r="E38" s="43"/>
      <c r="F38" s="51"/>
      <c r="G38" s="43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</row>
    <row r="39" spans="1:19" ht="12" customHeight="1">
      <c r="A39" s="44">
        <v>30</v>
      </c>
      <c r="B39" s="50" t="str">
        <f>Сп1!A36</f>
        <v>нет</v>
      </c>
      <c r="C39" s="51"/>
      <c r="D39" s="43"/>
      <c r="E39" s="43"/>
      <c r="F39" s="51"/>
      <c r="G39" s="43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</row>
    <row r="40" spans="1:19" ht="12" customHeight="1">
      <c r="A40" s="43"/>
      <c r="B40" s="43"/>
      <c r="C40" s="47">
        <v>21</v>
      </c>
      <c r="D40" s="48" t="s">
        <v>39</v>
      </c>
      <c r="E40" s="43"/>
      <c r="F40" s="51"/>
      <c r="G40" s="43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</row>
    <row r="41" spans="1:19" ht="12" customHeight="1">
      <c r="A41" s="44">
        <v>19</v>
      </c>
      <c r="B41" s="45" t="str">
        <f>Сп1!A25</f>
        <v>нет</v>
      </c>
      <c r="C41" s="51"/>
      <c r="D41" s="51"/>
      <c r="E41" s="43"/>
      <c r="F41" s="51"/>
      <c r="G41" s="43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</row>
    <row r="42" spans="1:19" ht="12" customHeight="1">
      <c r="A42" s="43"/>
      <c r="B42" s="47">
        <v>10</v>
      </c>
      <c r="C42" s="52" t="s">
        <v>6</v>
      </c>
      <c r="D42" s="51"/>
      <c r="E42" s="43"/>
      <c r="F42" s="51"/>
      <c r="G42" s="43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</row>
    <row r="43" spans="1:19" ht="12" customHeight="1">
      <c r="A43" s="44">
        <v>14</v>
      </c>
      <c r="B43" s="50" t="str">
        <f>Сп1!A20</f>
        <v>Искаков Салават</v>
      </c>
      <c r="C43" s="43"/>
      <c r="D43" s="51"/>
      <c r="E43" s="43"/>
      <c r="F43" s="51"/>
      <c r="G43" s="43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</row>
    <row r="44" spans="1:19" ht="12" customHeight="1">
      <c r="A44" s="43"/>
      <c r="B44" s="43"/>
      <c r="C44" s="43"/>
      <c r="D44" s="47">
        <v>27</v>
      </c>
      <c r="E44" s="48" t="s">
        <v>39</v>
      </c>
      <c r="F44" s="51"/>
      <c r="G44" s="43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</row>
    <row r="45" spans="1:19" ht="12" customHeight="1">
      <c r="A45" s="44">
        <v>11</v>
      </c>
      <c r="B45" s="45" t="str">
        <f>Сп1!A17</f>
        <v>Грубов Виталий</v>
      </c>
      <c r="C45" s="43"/>
      <c r="D45" s="51"/>
      <c r="E45" s="51"/>
      <c r="F45" s="51"/>
      <c r="G45" s="43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</row>
    <row r="46" spans="1:19" ht="12" customHeight="1">
      <c r="A46" s="43"/>
      <c r="B46" s="47">
        <v>11</v>
      </c>
      <c r="C46" s="48" t="s">
        <v>47</v>
      </c>
      <c r="D46" s="51"/>
      <c r="E46" s="51"/>
      <c r="F46" s="51"/>
      <c r="G46" s="43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</row>
    <row r="47" spans="1:19" ht="12" customHeight="1">
      <c r="A47" s="44">
        <v>22</v>
      </c>
      <c r="B47" s="50" t="str">
        <f>Сп1!A28</f>
        <v>нет</v>
      </c>
      <c r="C47" s="51"/>
      <c r="D47" s="51"/>
      <c r="E47" s="51"/>
      <c r="F47" s="51"/>
      <c r="G47" s="43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</row>
    <row r="48" spans="1:19" ht="12" customHeight="1">
      <c r="A48" s="43"/>
      <c r="B48" s="43"/>
      <c r="C48" s="47">
        <v>22</v>
      </c>
      <c r="D48" s="52" t="s">
        <v>42</v>
      </c>
      <c r="E48" s="51"/>
      <c r="F48" s="51"/>
      <c r="G48" s="43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</row>
    <row r="49" spans="1:19" ht="12" customHeight="1">
      <c r="A49" s="44">
        <v>27</v>
      </c>
      <c r="B49" s="45" t="str">
        <f>Сп1!A33</f>
        <v>нет</v>
      </c>
      <c r="C49" s="51"/>
      <c r="D49" s="43"/>
      <c r="E49" s="51"/>
      <c r="F49" s="51"/>
      <c r="G49" s="43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</row>
    <row r="50" spans="1:19" ht="12" customHeight="1">
      <c r="A50" s="43"/>
      <c r="B50" s="47">
        <v>12</v>
      </c>
      <c r="C50" s="52" t="s">
        <v>42</v>
      </c>
      <c r="D50" s="43"/>
      <c r="E50" s="51"/>
      <c r="F50" s="51"/>
      <c r="G50" s="43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</row>
    <row r="51" spans="1:19" ht="12" customHeight="1">
      <c r="A51" s="44">
        <v>6</v>
      </c>
      <c r="B51" s="50" t="str">
        <f>Сп1!A12</f>
        <v>Абоимов Владимир</v>
      </c>
      <c r="C51" s="43"/>
      <c r="D51" s="43"/>
      <c r="E51" s="51"/>
      <c r="F51" s="51"/>
      <c r="G51" s="43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</row>
    <row r="52" spans="1:19" ht="12" customHeight="1">
      <c r="A52" s="43"/>
      <c r="B52" s="43"/>
      <c r="C52" s="43"/>
      <c r="D52" s="43"/>
      <c r="E52" s="47">
        <v>30</v>
      </c>
      <c r="F52" s="52" t="s">
        <v>38</v>
      </c>
      <c r="G52" s="43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</row>
    <row r="53" spans="1:19" ht="12" customHeight="1">
      <c r="A53" s="44">
        <v>7</v>
      </c>
      <c r="B53" s="45" t="str">
        <f>Сп1!A13</f>
        <v>Тарараев Петр</v>
      </c>
      <c r="C53" s="43"/>
      <c r="D53" s="43"/>
      <c r="E53" s="51"/>
      <c r="F53" s="43"/>
      <c r="G53" s="43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</row>
    <row r="54" spans="1:19" ht="12" customHeight="1">
      <c r="A54" s="43"/>
      <c r="B54" s="47">
        <v>13</v>
      </c>
      <c r="C54" s="48" t="s">
        <v>43</v>
      </c>
      <c r="D54" s="43"/>
      <c r="E54" s="51"/>
      <c r="F54" s="43"/>
      <c r="G54" s="43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</row>
    <row r="55" spans="1:19" ht="12" customHeight="1">
      <c r="A55" s="44">
        <v>26</v>
      </c>
      <c r="B55" s="50" t="str">
        <f>Сп1!A32</f>
        <v>нет</v>
      </c>
      <c r="C55" s="51"/>
      <c r="D55" s="43"/>
      <c r="E55" s="51"/>
      <c r="F55" s="43"/>
      <c r="G55" s="43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</row>
    <row r="56" spans="1:19" ht="12" customHeight="1">
      <c r="A56" s="43"/>
      <c r="B56" s="43"/>
      <c r="C56" s="47">
        <v>23</v>
      </c>
      <c r="D56" s="48" t="s">
        <v>46</v>
      </c>
      <c r="E56" s="51"/>
      <c r="F56" s="55">
        <v>-31</v>
      </c>
      <c r="G56" s="45" t="str">
        <f>IF(G36=F20,F52,IF(G36=F52,F20,0))</f>
        <v>Гайнуллин Айтуган</v>
      </c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</row>
    <row r="57" spans="1:19" ht="12" customHeight="1">
      <c r="A57" s="44">
        <v>23</v>
      </c>
      <c r="B57" s="45" t="str">
        <f>Сп1!A29</f>
        <v>нет</v>
      </c>
      <c r="C57" s="51"/>
      <c r="D57" s="51"/>
      <c r="E57" s="51"/>
      <c r="F57" s="43"/>
      <c r="G57" s="54" t="s">
        <v>24</v>
      </c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</row>
    <row r="58" spans="1:19" ht="12" customHeight="1">
      <c r="A58" s="43"/>
      <c r="B58" s="47">
        <v>14</v>
      </c>
      <c r="C58" s="52" t="s">
        <v>46</v>
      </c>
      <c r="D58" s="51"/>
      <c r="E58" s="51"/>
      <c r="F58" s="43"/>
      <c r="G58" s="43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</row>
    <row r="59" spans="1:19" ht="12" customHeight="1">
      <c r="A59" s="44">
        <v>10</v>
      </c>
      <c r="B59" s="50" t="str">
        <f>Сп1!A16</f>
        <v>Баканов Сергей</v>
      </c>
      <c r="C59" s="43"/>
      <c r="D59" s="51"/>
      <c r="E59" s="51"/>
      <c r="F59" s="43"/>
      <c r="G59" s="43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</row>
    <row r="60" spans="1:19" ht="12" customHeight="1">
      <c r="A60" s="43"/>
      <c r="B60" s="43"/>
      <c r="C60" s="43"/>
      <c r="D60" s="47">
        <v>28</v>
      </c>
      <c r="E60" s="52" t="s">
        <v>38</v>
      </c>
      <c r="F60" s="43"/>
      <c r="G60" s="43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</row>
    <row r="61" spans="1:19" ht="12" customHeight="1">
      <c r="A61" s="44">
        <v>15</v>
      </c>
      <c r="B61" s="45" t="str">
        <f>Сп1!A21</f>
        <v>Маркелов Николай</v>
      </c>
      <c r="C61" s="43"/>
      <c r="D61" s="51"/>
      <c r="E61" s="43"/>
      <c r="F61" s="43"/>
      <c r="G61" s="43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</row>
    <row r="62" spans="1:19" ht="12" customHeight="1">
      <c r="A62" s="43"/>
      <c r="B62" s="47">
        <v>15</v>
      </c>
      <c r="C62" s="48" t="s">
        <v>19</v>
      </c>
      <c r="D62" s="51"/>
      <c r="E62" s="44">
        <v>-58</v>
      </c>
      <c r="F62" s="45" t="str">
        <f>IF(1стр2!H14=1стр2!G10,1стр2!G18,IF(1стр2!H14=1стр2!G18,1стр2!G10,0))</f>
        <v>Усков Сергей</v>
      </c>
      <c r="G62" s="43"/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</row>
    <row r="63" spans="1:19" ht="12" customHeight="1">
      <c r="A63" s="44">
        <v>18</v>
      </c>
      <c r="B63" s="50" t="str">
        <f>Сп1!A24</f>
        <v>Соколова Эльвира</v>
      </c>
      <c r="C63" s="51"/>
      <c r="D63" s="51"/>
      <c r="E63" s="43"/>
      <c r="F63" s="47">
        <v>61</v>
      </c>
      <c r="G63" s="48" t="s">
        <v>42</v>
      </c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</row>
    <row r="64" spans="1:19" ht="12" customHeight="1">
      <c r="A64" s="43"/>
      <c r="B64" s="43"/>
      <c r="C64" s="47">
        <v>24</v>
      </c>
      <c r="D64" s="52" t="s">
        <v>38</v>
      </c>
      <c r="E64" s="44">
        <v>-59</v>
      </c>
      <c r="F64" s="50" t="str">
        <f>IF(1стр2!H30=1стр2!G26,1стр2!G34,IF(1стр2!H30=1стр2!G34,1стр2!G26,0))</f>
        <v>Абоимов Владимир</v>
      </c>
      <c r="G64" s="54" t="s">
        <v>27</v>
      </c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</row>
    <row r="65" spans="1:19" ht="12" customHeight="1">
      <c r="A65" s="44">
        <v>31</v>
      </c>
      <c r="B65" s="45" t="str">
        <f>Сп1!A37</f>
        <v>нет</v>
      </c>
      <c r="C65" s="51"/>
      <c r="D65" s="43"/>
      <c r="E65" s="43"/>
      <c r="F65" s="44">
        <v>-61</v>
      </c>
      <c r="G65" s="45" t="str">
        <f>IF(G63=F62,F64,IF(G63=F64,F62,0))</f>
        <v>Усков Сергей</v>
      </c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</row>
    <row r="66" spans="1:19" ht="12" customHeight="1">
      <c r="A66" s="43"/>
      <c r="B66" s="47">
        <v>16</v>
      </c>
      <c r="C66" s="52" t="s">
        <v>38</v>
      </c>
      <c r="D66" s="43"/>
      <c r="E66" s="43"/>
      <c r="F66" s="43"/>
      <c r="G66" s="54" t="s">
        <v>29</v>
      </c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</row>
    <row r="67" spans="1:19" ht="12" customHeight="1">
      <c r="A67" s="44">
        <v>2</v>
      </c>
      <c r="B67" s="50" t="str">
        <f>Сп1!A8</f>
        <v>Коробко Павел</v>
      </c>
      <c r="C67" s="43"/>
      <c r="D67" s="43"/>
      <c r="E67" s="44">
        <v>-56</v>
      </c>
      <c r="F67" s="45" t="str">
        <f>IF(1стр2!G10=1стр2!F6,1стр2!F14,IF(1стр2!G10=1стр2!F14,1стр2!F6,0))</f>
        <v>Габбасов Булат</v>
      </c>
      <c r="G67" s="43"/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</row>
    <row r="68" spans="1:19" ht="12" customHeight="1">
      <c r="A68" s="43"/>
      <c r="B68" s="43"/>
      <c r="C68" s="43"/>
      <c r="D68" s="43"/>
      <c r="E68" s="43"/>
      <c r="F68" s="47">
        <v>62</v>
      </c>
      <c r="G68" s="48" t="s">
        <v>46</v>
      </c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</row>
    <row r="69" spans="1:19" ht="12" customHeight="1">
      <c r="A69" s="44">
        <v>-52</v>
      </c>
      <c r="B69" s="45" t="str">
        <f>IF(1стр2!F6=1стр2!E4,1стр2!E8,IF(1стр2!F6=1стр2!E8,1стр2!E4,0))</f>
        <v>Тарараев Петр</v>
      </c>
      <c r="C69" s="43"/>
      <c r="D69" s="43"/>
      <c r="E69" s="44">
        <v>-57</v>
      </c>
      <c r="F69" s="50" t="str">
        <f>IF(1стр2!G26=1стр2!F22,1стр2!F30,IF(1стр2!G26=1стр2!F30,1стр2!F22,0))</f>
        <v>Баканов Сергей</v>
      </c>
      <c r="G69" s="54" t="s">
        <v>28</v>
      </c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</row>
    <row r="70" spans="1:19" ht="12" customHeight="1">
      <c r="A70" s="43"/>
      <c r="B70" s="47">
        <v>63</v>
      </c>
      <c r="C70" s="48" t="s">
        <v>43</v>
      </c>
      <c r="D70" s="43"/>
      <c r="E70" s="43"/>
      <c r="F70" s="44">
        <v>-62</v>
      </c>
      <c r="G70" s="45" t="str">
        <f>IF(G68=F67,F69,IF(G68=F69,F67,0))</f>
        <v>Габбасов Булат</v>
      </c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</row>
    <row r="71" spans="1:19" ht="12" customHeight="1">
      <c r="A71" s="44">
        <v>-53</v>
      </c>
      <c r="B71" s="50" t="str">
        <f>IF(1стр2!F14=1стр2!E12,1стр2!E16,IF(1стр2!F14=1стр2!E16,1стр2!E12,0))</f>
        <v>Искаков Салават</v>
      </c>
      <c r="C71" s="51"/>
      <c r="D71" s="56"/>
      <c r="E71" s="43"/>
      <c r="F71" s="43"/>
      <c r="G71" s="54" t="s">
        <v>30</v>
      </c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</row>
    <row r="72" spans="1:19" ht="12" customHeight="1">
      <c r="A72" s="43"/>
      <c r="B72" s="43"/>
      <c r="C72" s="47">
        <v>65</v>
      </c>
      <c r="D72" s="48" t="s">
        <v>48</v>
      </c>
      <c r="E72" s="44">
        <v>-63</v>
      </c>
      <c r="F72" s="45" t="str">
        <f>IF(C70=B69,B71,IF(C70=B71,B69,0))</f>
        <v>Искаков Салават</v>
      </c>
      <c r="G72" s="43"/>
      <c r="H72" s="46"/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46"/>
    </row>
    <row r="73" spans="1:19" ht="12" customHeight="1">
      <c r="A73" s="44">
        <v>-54</v>
      </c>
      <c r="B73" s="45" t="str">
        <f>IF(1стр2!F22=1стр2!E20,1стр2!E24,IF(1стр2!F22=1стр2!E24,1стр2!E20,0))</f>
        <v>Аминева Элина</v>
      </c>
      <c r="C73" s="51"/>
      <c r="D73" s="57" t="s">
        <v>52</v>
      </c>
      <c r="E73" s="43"/>
      <c r="F73" s="47">
        <v>66</v>
      </c>
      <c r="G73" s="48" t="s">
        <v>45</v>
      </c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</row>
    <row r="74" spans="1:19" ht="12" customHeight="1">
      <c r="A74" s="43"/>
      <c r="B74" s="47">
        <v>64</v>
      </c>
      <c r="C74" s="52" t="s">
        <v>48</v>
      </c>
      <c r="D74" s="58"/>
      <c r="E74" s="44">
        <v>-64</v>
      </c>
      <c r="F74" s="50" t="str">
        <f>IF(C74=B73,B75,IF(C74=B75,B73,0))</f>
        <v>Бахтияров Айрат</v>
      </c>
      <c r="G74" s="54" t="s">
        <v>53</v>
      </c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</row>
    <row r="75" spans="1:19" ht="12" customHeight="1">
      <c r="A75" s="44">
        <v>-55</v>
      </c>
      <c r="B75" s="50" t="str">
        <f>IF(1стр2!F30=1стр2!E28,1стр2!E32,IF(1стр2!F30=1стр2!E32,1стр2!E28,0))</f>
        <v>Бахтияров Айрат</v>
      </c>
      <c r="C75" s="44">
        <v>-65</v>
      </c>
      <c r="D75" s="45" t="str">
        <f>IF(D72=C70,C74,IF(D72=C74,C70,0))</f>
        <v>Тарараев Петр</v>
      </c>
      <c r="E75" s="43"/>
      <c r="F75" s="44">
        <v>-66</v>
      </c>
      <c r="G75" s="45" t="str">
        <f>IF(G73=F72,F74,IF(G73=F74,F72,0))</f>
        <v>Искаков Салават</v>
      </c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</row>
    <row r="76" spans="1:19" ht="12" customHeight="1">
      <c r="A76" s="43"/>
      <c r="B76" s="43"/>
      <c r="C76" s="43"/>
      <c r="D76" s="54" t="s">
        <v>54</v>
      </c>
      <c r="E76" s="43"/>
      <c r="F76" s="43"/>
      <c r="G76" s="54" t="s">
        <v>55</v>
      </c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</row>
    <row r="77" spans="8:19" ht="9" customHeight="1"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</row>
    <row r="78" spans="8:19" ht="9" customHeight="1">
      <c r="H78" s="46"/>
      <c r="I78" s="46"/>
      <c r="J78" s="46"/>
      <c r="K78" s="46"/>
      <c r="L78" s="46"/>
      <c r="M78" s="46"/>
      <c r="N78" s="46"/>
      <c r="O78" s="46"/>
      <c r="P78" s="46"/>
      <c r="Q78" s="46"/>
      <c r="R78" s="46"/>
      <c r="S78" s="46"/>
    </row>
    <row r="79" spans="1:19" ht="9" customHeight="1">
      <c r="A79" s="46"/>
      <c r="B79" s="46"/>
      <c r="C79" s="46"/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</row>
    <row r="80" spans="1:19" ht="12.75">
      <c r="A80" s="46"/>
      <c r="B80" s="46"/>
      <c r="C80" s="46"/>
      <c r="D80" s="46"/>
      <c r="E80" s="46"/>
      <c r="F80" s="46"/>
      <c r="G80" s="46"/>
      <c r="H80" s="46"/>
      <c r="I80" s="46"/>
      <c r="J80" s="46"/>
      <c r="K80" s="46"/>
      <c r="L80" s="46"/>
      <c r="M80" s="46"/>
      <c r="N80" s="46"/>
      <c r="O80" s="46"/>
      <c r="P80" s="46"/>
      <c r="Q80" s="46"/>
      <c r="R80" s="46"/>
      <c r="S80" s="46"/>
    </row>
  </sheetData>
  <sheetProtection sheet="1" objects="1" scenarios="1"/>
  <mergeCells count="3">
    <mergeCell ref="A3:G3"/>
    <mergeCell ref="A1:G1"/>
    <mergeCell ref="A2:G2"/>
  </mergeCells>
  <conditionalFormatting sqref="A4:G76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Normal="37" zoomScaleSheetLayoutView="100" workbookViewId="0" topLeftCell="A1">
      <selection activeCell="A2" sqref="A2:K2"/>
    </sheetView>
  </sheetViews>
  <sheetFormatPr defaultColWidth="9.00390625" defaultRowHeight="12.75"/>
  <cols>
    <col min="1" max="1" width="4.00390625" style="59" customWidth="1"/>
    <col min="2" max="2" width="13.875" style="59" customWidth="1"/>
    <col min="3" max="8" width="12.75390625" style="59" customWidth="1"/>
    <col min="9" max="11" width="6.75390625" style="59" customWidth="1"/>
    <col min="12" max="16384" width="9.125" style="59" customWidth="1"/>
  </cols>
  <sheetData>
    <row r="1" spans="1:11" ht="15.75">
      <c r="A1" s="189" t="str">
        <f>Сп1!A1</f>
        <v>Кубок Башкортостана 2010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</row>
    <row r="2" spans="1:11" ht="15.75">
      <c r="A2" s="187" t="str">
        <f>Сп1!A2</f>
        <v>1/4 финала Турнира Яков Худыш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</row>
    <row r="3" spans="1:11" ht="15.75">
      <c r="A3" s="186">
        <f>Сп1!A3</f>
        <v>40411</v>
      </c>
      <c r="B3" s="186"/>
      <c r="C3" s="186"/>
      <c r="D3" s="186"/>
      <c r="E3" s="186"/>
      <c r="F3" s="186"/>
      <c r="G3" s="186"/>
      <c r="H3" s="186"/>
      <c r="I3" s="186"/>
      <c r="J3" s="186"/>
      <c r="K3" s="186"/>
    </row>
    <row r="4" spans="1:19" ht="12.75">
      <c r="A4" s="44">
        <v>-1</v>
      </c>
      <c r="B4" s="45" t="str">
        <f>IF(1стр1!C6=1стр1!B5,1стр1!B7,IF(1стр1!C6=1стр1!B7,1стр1!B5,0))</f>
        <v>нет</v>
      </c>
      <c r="C4" s="43"/>
      <c r="D4" s="44">
        <v>-25</v>
      </c>
      <c r="E4" s="45" t="str">
        <f>IF(1стр1!E12=1стр1!D8,1стр1!D16,IF(1стр1!E12=1стр1!D16,1стр1!D8,0))</f>
        <v>Горбунов Вячеслав</v>
      </c>
      <c r="F4" s="43"/>
      <c r="G4" s="43"/>
      <c r="H4" s="43"/>
      <c r="I4" s="43"/>
      <c r="J4" s="43"/>
      <c r="K4" s="43"/>
      <c r="L4" s="60"/>
      <c r="M4" s="60"/>
      <c r="N4" s="60"/>
      <c r="O4" s="60"/>
      <c r="P4" s="60"/>
      <c r="Q4" s="60"/>
      <c r="R4" s="60"/>
      <c r="S4" s="60"/>
    </row>
    <row r="5" spans="1:19" ht="12.75">
      <c r="A5" s="44"/>
      <c r="B5" s="47">
        <v>32</v>
      </c>
      <c r="C5" s="61" t="s">
        <v>50</v>
      </c>
      <c r="D5" s="43"/>
      <c r="E5" s="51"/>
      <c r="F5" s="43"/>
      <c r="G5" s="43"/>
      <c r="H5" s="43"/>
      <c r="I5" s="43"/>
      <c r="J5" s="43"/>
      <c r="K5" s="43"/>
      <c r="L5" s="60"/>
      <c r="M5" s="60"/>
      <c r="N5" s="60"/>
      <c r="O5" s="60"/>
      <c r="P5" s="60"/>
      <c r="Q5" s="60"/>
      <c r="R5" s="60"/>
      <c r="S5" s="60"/>
    </row>
    <row r="6" spans="1:19" ht="12.75">
      <c r="A6" s="44">
        <v>-2</v>
      </c>
      <c r="B6" s="50" t="str">
        <f>IF(1стр1!C10=1стр1!B9,1стр1!B11,IF(1стр1!C10=1стр1!B11,1стр1!B9,0))</f>
        <v>Фомин Дмитрий</v>
      </c>
      <c r="C6" s="47">
        <v>40</v>
      </c>
      <c r="D6" s="61" t="s">
        <v>50</v>
      </c>
      <c r="E6" s="47">
        <v>52</v>
      </c>
      <c r="F6" s="61" t="s">
        <v>44</v>
      </c>
      <c r="G6" s="43"/>
      <c r="H6" s="43"/>
      <c r="I6" s="43"/>
      <c r="J6" s="43"/>
      <c r="K6" s="43"/>
      <c r="L6" s="60"/>
      <c r="M6" s="60"/>
      <c r="N6" s="60"/>
      <c r="O6" s="60"/>
      <c r="P6" s="60"/>
      <c r="Q6" s="60"/>
      <c r="R6" s="60"/>
      <c r="S6" s="60"/>
    </row>
    <row r="7" spans="1:19" ht="12.75">
      <c r="A7" s="44"/>
      <c r="B7" s="44">
        <v>-24</v>
      </c>
      <c r="C7" s="50" t="str">
        <f>IF(1стр1!D64=1стр1!C62,1стр1!C66,IF(1стр1!D64=1стр1!C66,1стр1!C62,0))</f>
        <v>Соколова Эльвира</v>
      </c>
      <c r="D7" s="51"/>
      <c r="E7" s="51"/>
      <c r="F7" s="51"/>
      <c r="G7" s="43"/>
      <c r="H7" s="43"/>
      <c r="I7" s="43"/>
      <c r="J7" s="43"/>
      <c r="K7" s="43"/>
      <c r="L7" s="60"/>
      <c r="M7" s="60"/>
      <c r="N7" s="60"/>
      <c r="O7" s="60"/>
      <c r="P7" s="60"/>
      <c r="Q7" s="60"/>
      <c r="R7" s="60"/>
      <c r="S7" s="60"/>
    </row>
    <row r="8" spans="1:19" ht="12.75">
      <c r="A8" s="44">
        <v>-3</v>
      </c>
      <c r="B8" s="45" t="str">
        <f>IF(1стр1!C14=1стр1!B13,1стр1!B15,IF(1стр1!C14=1стр1!B15,1стр1!B13,0))</f>
        <v>нет</v>
      </c>
      <c r="C8" s="43"/>
      <c r="D8" s="47">
        <v>48</v>
      </c>
      <c r="E8" s="62" t="s">
        <v>43</v>
      </c>
      <c r="F8" s="51"/>
      <c r="G8" s="43"/>
      <c r="H8" s="43"/>
      <c r="I8" s="43"/>
      <c r="J8" s="43"/>
      <c r="K8" s="43"/>
      <c r="L8" s="60"/>
      <c r="M8" s="60"/>
      <c r="N8" s="60"/>
      <c r="O8" s="60"/>
      <c r="P8" s="60"/>
      <c r="Q8" s="60"/>
      <c r="R8" s="60"/>
      <c r="S8" s="60"/>
    </row>
    <row r="9" spans="1:19" ht="12.75">
      <c r="A9" s="44"/>
      <c r="B9" s="47">
        <v>33</v>
      </c>
      <c r="C9" s="61"/>
      <c r="D9" s="51"/>
      <c r="E9" s="56"/>
      <c r="F9" s="51"/>
      <c r="G9" s="43"/>
      <c r="H9" s="43"/>
      <c r="I9" s="43"/>
      <c r="J9" s="43"/>
      <c r="K9" s="43"/>
      <c r="L9" s="60"/>
      <c r="M9" s="60"/>
      <c r="N9" s="60"/>
      <c r="O9" s="60"/>
      <c r="P9" s="60"/>
      <c r="Q9" s="60"/>
      <c r="R9" s="60"/>
      <c r="S9" s="60"/>
    </row>
    <row r="10" spans="1:19" ht="12.75">
      <c r="A10" s="44">
        <v>-4</v>
      </c>
      <c r="B10" s="50" t="str">
        <f>IF(1стр1!C18=1стр1!B17,1стр1!B19,IF(1стр1!C18=1стр1!B19,1стр1!B17,0))</f>
        <v>нет</v>
      </c>
      <c r="C10" s="47">
        <v>41</v>
      </c>
      <c r="D10" s="62" t="s">
        <v>43</v>
      </c>
      <c r="E10" s="56"/>
      <c r="F10" s="47">
        <v>56</v>
      </c>
      <c r="G10" s="61" t="s">
        <v>44</v>
      </c>
      <c r="H10" s="56"/>
      <c r="I10" s="43"/>
      <c r="J10" s="43"/>
      <c r="K10" s="43"/>
      <c r="L10" s="60"/>
      <c r="M10" s="60"/>
      <c r="N10" s="60"/>
      <c r="O10" s="60"/>
      <c r="P10" s="60"/>
      <c r="Q10" s="60"/>
      <c r="R10" s="60"/>
      <c r="S10" s="60"/>
    </row>
    <row r="11" spans="1:19" ht="12.75">
      <c r="A11" s="44"/>
      <c r="B11" s="44">
        <v>-23</v>
      </c>
      <c r="C11" s="50" t="str">
        <f>IF(1стр1!D56=1стр1!C54,1стр1!C58,IF(1стр1!D56=1стр1!C58,1стр1!C54,0))</f>
        <v>Тарараев Петр</v>
      </c>
      <c r="D11" s="43"/>
      <c r="E11" s="56"/>
      <c r="F11" s="51"/>
      <c r="G11" s="51"/>
      <c r="H11" s="56"/>
      <c r="I11" s="43"/>
      <c r="J11" s="43"/>
      <c r="K11" s="43"/>
      <c r="L11" s="60"/>
      <c r="M11" s="60"/>
      <c r="N11" s="60"/>
      <c r="O11" s="60"/>
      <c r="P11" s="60"/>
      <c r="Q11" s="60"/>
      <c r="R11" s="60"/>
      <c r="S11" s="60"/>
    </row>
    <row r="12" spans="1:19" ht="12.75">
      <c r="A12" s="44">
        <v>-5</v>
      </c>
      <c r="B12" s="45" t="str">
        <f>IF(1стр1!C22=1стр1!B21,1стр1!B23,IF(1стр1!C22=1стр1!B23,1стр1!B21,0))</f>
        <v>нет</v>
      </c>
      <c r="C12" s="43"/>
      <c r="D12" s="44">
        <v>-26</v>
      </c>
      <c r="E12" s="45" t="str">
        <f>IF(1стр1!E28=1стр1!D24,1стр1!D32,IF(1стр1!E28=1стр1!D32,1стр1!D24,0))</f>
        <v>Габбасов Булат</v>
      </c>
      <c r="F12" s="51"/>
      <c r="G12" s="51"/>
      <c r="H12" s="56"/>
      <c r="I12" s="43"/>
      <c r="J12" s="43"/>
      <c r="K12" s="43"/>
      <c r="L12" s="60"/>
      <c r="M12" s="60"/>
      <c r="N12" s="60"/>
      <c r="O12" s="60"/>
      <c r="P12" s="60"/>
      <c r="Q12" s="60"/>
      <c r="R12" s="60"/>
      <c r="S12" s="60"/>
    </row>
    <row r="13" spans="1:19" ht="12.75">
      <c r="A13" s="44"/>
      <c r="B13" s="47">
        <v>34</v>
      </c>
      <c r="C13" s="61"/>
      <c r="D13" s="43"/>
      <c r="E13" s="51"/>
      <c r="F13" s="51"/>
      <c r="G13" s="51"/>
      <c r="H13" s="56"/>
      <c r="I13" s="43"/>
      <c r="J13" s="43"/>
      <c r="K13" s="43"/>
      <c r="L13" s="60"/>
      <c r="M13" s="60"/>
      <c r="N13" s="60"/>
      <c r="O13" s="60"/>
      <c r="P13" s="60"/>
      <c r="Q13" s="60"/>
      <c r="R13" s="60"/>
      <c r="S13" s="60"/>
    </row>
    <row r="14" spans="1:19" ht="12.75">
      <c r="A14" s="44">
        <v>-6</v>
      </c>
      <c r="B14" s="50" t="str">
        <f>IF(1стр1!C26=1стр1!B25,1стр1!B27,IF(1стр1!C26=1стр1!B27,1стр1!B25,0))</f>
        <v>нет</v>
      </c>
      <c r="C14" s="47">
        <v>42</v>
      </c>
      <c r="D14" s="61" t="s">
        <v>47</v>
      </c>
      <c r="E14" s="47">
        <v>53</v>
      </c>
      <c r="F14" s="62" t="s">
        <v>41</v>
      </c>
      <c r="G14" s="47">
        <v>58</v>
      </c>
      <c r="H14" s="61" t="s">
        <v>44</v>
      </c>
      <c r="I14" s="43"/>
      <c r="J14" s="43"/>
      <c r="K14" s="43"/>
      <c r="L14" s="60"/>
      <c r="M14" s="60"/>
      <c r="N14" s="60"/>
      <c r="O14" s="60"/>
      <c r="P14" s="60"/>
      <c r="Q14" s="60"/>
      <c r="R14" s="60"/>
      <c r="S14" s="60"/>
    </row>
    <row r="15" spans="1:19" ht="12.75">
      <c r="A15" s="44"/>
      <c r="B15" s="44">
        <v>-22</v>
      </c>
      <c r="C15" s="50" t="str">
        <f>IF(1стр1!D48=1стр1!C46,1стр1!C50,IF(1стр1!D48=1стр1!C50,1стр1!C46,0))</f>
        <v>Грубов Виталий</v>
      </c>
      <c r="D15" s="51"/>
      <c r="E15" s="51"/>
      <c r="F15" s="43"/>
      <c r="G15" s="51"/>
      <c r="H15" s="51"/>
      <c r="I15" s="43"/>
      <c r="J15" s="43"/>
      <c r="K15" s="43"/>
      <c r="L15" s="60"/>
      <c r="M15" s="60"/>
      <c r="N15" s="60"/>
      <c r="O15" s="60"/>
      <c r="P15" s="60"/>
      <c r="Q15" s="60"/>
      <c r="R15" s="60"/>
      <c r="S15" s="60"/>
    </row>
    <row r="16" spans="1:19" ht="12.75">
      <c r="A16" s="44">
        <v>-7</v>
      </c>
      <c r="B16" s="45" t="str">
        <f>IF(1стр1!C30=1стр1!B29,1стр1!B31,IF(1стр1!C30=1стр1!B31,1стр1!B29,0))</f>
        <v>нет</v>
      </c>
      <c r="C16" s="43"/>
      <c r="D16" s="47">
        <v>49</v>
      </c>
      <c r="E16" s="62" t="s">
        <v>6</v>
      </c>
      <c r="F16" s="43"/>
      <c r="G16" s="51"/>
      <c r="H16" s="51"/>
      <c r="I16" s="43"/>
      <c r="J16" s="43"/>
      <c r="K16" s="43"/>
      <c r="L16" s="60"/>
      <c r="M16" s="60"/>
      <c r="N16" s="60"/>
      <c r="O16" s="60"/>
      <c r="P16" s="60"/>
      <c r="Q16" s="60"/>
      <c r="R16" s="60"/>
      <c r="S16" s="60"/>
    </row>
    <row r="17" spans="1:19" ht="12.75">
      <c r="A17" s="44"/>
      <c r="B17" s="47">
        <v>35</v>
      </c>
      <c r="C17" s="61"/>
      <c r="D17" s="51"/>
      <c r="E17" s="56"/>
      <c r="F17" s="43"/>
      <c r="G17" s="51"/>
      <c r="H17" s="51"/>
      <c r="I17" s="43"/>
      <c r="J17" s="43"/>
      <c r="K17" s="43"/>
      <c r="L17" s="60"/>
      <c r="M17" s="60"/>
      <c r="N17" s="60"/>
      <c r="O17" s="60"/>
      <c r="P17" s="60"/>
      <c r="Q17" s="60"/>
      <c r="R17" s="60"/>
      <c r="S17" s="60"/>
    </row>
    <row r="18" spans="1:19" ht="12.75">
      <c r="A18" s="44">
        <v>-8</v>
      </c>
      <c r="B18" s="50" t="str">
        <f>IF(1стр1!C34=1стр1!B33,1стр1!B35,IF(1стр1!C34=1стр1!B35,1стр1!B33,0))</f>
        <v>нет</v>
      </c>
      <c r="C18" s="47">
        <v>43</v>
      </c>
      <c r="D18" s="62" t="s">
        <v>6</v>
      </c>
      <c r="E18" s="56"/>
      <c r="F18" s="44">
        <v>-30</v>
      </c>
      <c r="G18" s="50" t="str">
        <f>IF(1стр1!F52=1стр1!E44,1стр1!E60,IF(1стр1!F52=1стр1!E60,1стр1!E44,0))</f>
        <v>Усков Сергей</v>
      </c>
      <c r="H18" s="51"/>
      <c r="I18" s="43"/>
      <c r="J18" s="43"/>
      <c r="K18" s="43"/>
      <c r="L18" s="60"/>
      <c r="M18" s="60"/>
      <c r="N18" s="60"/>
      <c r="O18" s="60"/>
      <c r="P18" s="60"/>
      <c r="Q18" s="60"/>
      <c r="R18" s="60"/>
      <c r="S18" s="60"/>
    </row>
    <row r="19" spans="1:19" ht="12.75">
      <c r="A19" s="44"/>
      <c r="B19" s="55">
        <v>-21</v>
      </c>
      <c r="C19" s="50" t="str">
        <f>IF(1стр1!D40=1стр1!C38,1стр1!C42,IF(1стр1!D40=1стр1!C42,1стр1!C38,0))</f>
        <v>Искаков Салават</v>
      </c>
      <c r="D19" s="43"/>
      <c r="E19" s="56"/>
      <c r="F19" s="43"/>
      <c r="G19" s="56"/>
      <c r="H19" s="51"/>
      <c r="I19" s="43"/>
      <c r="J19" s="43"/>
      <c r="K19" s="43"/>
      <c r="L19" s="60"/>
      <c r="M19" s="60"/>
      <c r="N19" s="60"/>
      <c r="O19" s="60"/>
      <c r="P19" s="60"/>
      <c r="Q19" s="60"/>
      <c r="R19" s="60"/>
      <c r="S19" s="60"/>
    </row>
    <row r="20" spans="1:19" ht="12.75">
      <c r="A20" s="44">
        <v>-9</v>
      </c>
      <c r="B20" s="45" t="str">
        <f>IF(1стр1!C38=1стр1!B37,1стр1!B39,IF(1стр1!C38=1стр1!B39,1стр1!B37,0))</f>
        <v>нет</v>
      </c>
      <c r="C20" s="43"/>
      <c r="D20" s="44">
        <v>-27</v>
      </c>
      <c r="E20" s="45" t="str">
        <f>IF(1стр1!E44=1стр1!D40,1стр1!D48,IF(1стр1!E44=1стр1!D48,1стр1!D40,0))</f>
        <v>Абоимов Владимир</v>
      </c>
      <c r="F20" s="43"/>
      <c r="G20" s="56"/>
      <c r="H20" s="51"/>
      <c r="I20" s="43"/>
      <c r="J20" s="43"/>
      <c r="K20" s="43"/>
      <c r="L20" s="60"/>
      <c r="M20" s="60"/>
      <c r="N20" s="60"/>
      <c r="O20" s="60"/>
      <c r="P20" s="60"/>
      <c r="Q20" s="60"/>
      <c r="R20" s="60"/>
      <c r="S20" s="60"/>
    </row>
    <row r="21" spans="1:19" ht="12.75">
      <c r="A21" s="44"/>
      <c r="B21" s="47">
        <v>36</v>
      </c>
      <c r="C21" s="61"/>
      <c r="D21" s="43"/>
      <c r="E21" s="51"/>
      <c r="F21" s="43"/>
      <c r="G21" s="56"/>
      <c r="H21" s="51"/>
      <c r="I21" s="43"/>
      <c r="J21" s="43"/>
      <c r="K21" s="43"/>
      <c r="L21" s="60"/>
      <c r="M21" s="60"/>
      <c r="N21" s="60"/>
      <c r="O21" s="60"/>
      <c r="P21" s="60"/>
      <c r="Q21" s="60"/>
      <c r="R21" s="60"/>
      <c r="S21" s="60"/>
    </row>
    <row r="22" spans="1:19" ht="12.75">
      <c r="A22" s="44">
        <v>-10</v>
      </c>
      <c r="B22" s="50" t="str">
        <f>IF(1стр1!C42=1стр1!B41,1стр1!B43,IF(1стр1!C42=1стр1!B43,1стр1!B41,0))</f>
        <v>нет</v>
      </c>
      <c r="C22" s="47">
        <v>44</v>
      </c>
      <c r="D22" s="61" t="s">
        <v>18</v>
      </c>
      <c r="E22" s="47">
        <v>54</v>
      </c>
      <c r="F22" s="61" t="s">
        <v>42</v>
      </c>
      <c r="G22" s="56"/>
      <c r="H22" s="47">
        <v>60</v>
      </c>
      <c r="I22" s="63" t="s">
        <v>44</v>
      </c>
      <c r="J22" s="61"/>
      <c r="K22" s="61"/>
      <c r="L22" s="60"/>
      <c r="M22" s="60"/>
      <c r="N22" s="60"/>
      <c r="O22" s="60"/>
      <c r="P22" s="60"/>
      <c r="Q22" s="60"/>
      <c r="R22" s="60"/>
      <c r="S22" s="60"/>
    </row>
    <row r="23" spans="1:19" ht="12.75">
      <c r="A23" s="44"/>
      <c r="B23" s="44">
        <v>-20</v>
      </c>
      <c r="C23" s="50" t="str">
        <f>IF(1стр1!D32=1стр1!C30,1стр1!C34,IF(1стр1!D32=1стр1!C34,1стр1!C30,0))</f>
        <v>Юнусов Ринат</v>
      </c>
      <c r="D23" s="51"/>
      <c r="E23" s="51"/>
      <c r="F23" s="51"/>
      <c r="G23" s="56"/>
      <c r="H23" s="51"/>
      <c r="I23" s="58"/>
      <c r="J23" s="188" t="s">
        <v>25</v>
      </c>
      <c r="K23" s="188"/>
      <c r="L23" s="60"/>
      <c r="M23" s="60"/>
      <c r="N23" s="60"/>
      <c r="O23" s="60"/>
      <c r="P23" s="60"/>
      <c r="Q23" s="60"/>
      <c r="R23" s="60"/>
      <c r="S23" s="60"/>
    </row>
    <row r="24" spans="1:19" ht="12.75">
      <c r="A24" s="44">
        <v>-11</v>
      </c>
      <c r="B24" s="45" t="str">
        <f>IF(1стр1!C46=1стр1!B45,1стр1!B47,IF(1стр1!C46=1стр1!B47,1стр1!B45,0))</f>
        <v>нет</v>
      </c>
      <c r="C24" s="43"/>
      <c r="D24" s="47">
        <v>50</v>
      </c>
      <c r="E24" s="62" t="s">
        <v>48</v>
      </c>
      <c r="F24" s="51"/>
      <c r="G24" s="56"/>
      <c r="H24" s="51"/>
      <c r="I24" s="43"/>
      <c r="J24" s="43"/>
      <c r="K24" s="43"/>
      <c r="L24" s="60"/>
      <c r="M24" s="60"/>
      <c r="N24" s="60"/>
      <c r="O24" s="60"/>
      <c r="P24" s="60"/>
      <c r="Q24" s="60"/>
      <c r="R24" s="60"/>
      <c r="S24" s="60"/>
    </row>
    <row r="25" spans="1:19" ht="12.75">
      <c r="A25" s="44"/>
      <c r="B25" s="47">
        <v>37</v>
      </c>
      <c r="C25" s="61"/>
      <c r="D25" s="51"/>
      <c r="E25" s="56"/>
      <c r="F25" s="51"/>
      <c r="G25" s="56"/>
      <c r="H25" s="51"/>
      <c r="I25" s="43"/>
      <c r="J25" s="43"/>
      <c r="K25" s="43"/>
      <c r="L25" s="60"/>
      <c r="M25" s="60"/>
      <c r="N25" s="60"/>
      <c r="O25" s="60"/>
      <c r="P25" s="60"/>
      <c r="Q25" s="60"/>
      <c r="R25" s="60"/>
      <c r="S25" s="60"/>
    </row>
    <row r="26" spans="1:19" ht="12.75">
      <c r="A26" s="44">
        <v>-12</v>
      </c>
      <c r="B26" s="50" t="str">
        <f>IF(1стр1!C50=1стр1!B49,1стр1!B51,IF(1стр1!C50=1стр1!B51,1стр1!B49,0))</f>
        <v>нет</v>
      </c>
      <c r="C26" s="47">
        <v>45</v>
      </c>
      <c r="D26" s="62" t="s">
        <v>48</v>
      </c>
      <c r="E26" s="56"/>
      <c r="F26" s="47">
        <v>57</v>
      </c>
      <c r="G26" s="61" t="s">
        <v>42</v>
      </c>
      <c r="H26" s="51"/>
      <c r="I26" s="43"/>
      <c r="J26" s="43"/>
      <c r="K26" s="43"/>
      <c r="L26" s="60"/>
      <c r="M26" s="60"/>
      <c r="N26" s="60"/>
      <c r="O26" s="60"/>
      <c r="P26" s="60"/>
      <c r="Q26" s="60"/>
      <c r="R26" s="60"/>
      <c r="S26" s="60"/>
    </row>
    <row r="27" spans="1:19" ht="12.75">
      <c r="A27" s="44"/>
      <c r="B27" s="44">
        <v>-19</v>
      </c>
      <c r="C27" s="50" t="str">
        <f>IF(1стр1!D24=1стр1!C22,1стр1!C26,IF(1стр1!D24=1стр1!C26,1стр1!C22,0))</f>
        <v>Аминева Элина</v>
      </c>
      <c r="D27" s="43"/>
      <c r="E27" s="56"/>
      <c r="F27" s="51"/>
      <c r="G27" s="51"/>
      <c r="H27" s="51"/>
      <c r="I27" s="43"/>
      <c r="J27" s="43"/>
      <c r="K27" s="43"/>
      <c r="L27" s="60"/>
      <c r="M27" s="60"/>
      <c r="N27" s="60"/>
      <c r="O27" s="60"/>
      <c r="P27" s="60"/>
      <c r="Q27" s="60"/>
      <c r="R27" s="60"/>
      <c r="S27" s="60"/>
    </row>
    <row r="28" spans="1:19" ht="12.75">
      <c r="A28" s="44">
        <v>-13</v>
      </c>
      <c r="B28" s="45" t="str">
        <f>IF(1стр1!C54=1стр1!B53,1стр1!B55,IF(1стр1!C54=1стр1!B55,1стр1!B53,0))</f>
        <v>нет</v>
      </c>
      <c r="C28" s="43"/>
      <c r="D28" s="44">
        <v>-28</v>
      </c>
      <c r="E28" s="45" t="str">
        <f>IF(1стр1!E60=1стр1!D56,1стр1!D64,IF(1стр1!E60=1стр1!D64,1стр1!D56,0))</f>
        <v>Баканов Сергей</v>
      </c>
      <c r="F28" s="51"/>
      <c r="G28" s="51"/>
      <c r="H28" s="51"/>
      <c r="I28" s="43"/>
      <c r="J28" s="43"/>
      <c r="K28" s="43"/>
      <c r="L28" s="60"/>
      <c r="M28" s="60"/>
      <c r="N28" s="60"/>
      <c r="O28" s="60"/>
      <c r="P28" s="60"/>
      <c r="Q28" s="60"/>
      <c r="R28" s="60"/>
      <c r="S28" s="60"/>
    </row>
    <row r="29" spans="1:19" ht="12.75">
      <c r="A29" s="44"/>
      <c r="B29" s="47">
        <v>38</v>
      </c>
      <c r="C29" s="61"/>
      <c r="D29" s="43"/>
      <c r="E29" s="51"/>
      <c r="F29" s="51"/>
      <c r="G29" s="51"/>
      <c r="H29" s="51"/>
      <c r="I29" s="43"/>
      <c r="J29" s="43"/>
      <c r="K29" s="43"/>
      <c r="L29" s="60"/>
      <c r="M29" s="60"/>
      <c r="N29" s="60"/>
      <c r="O29" s="60"/>
      <c r="P29" s="60"/>
      <c r="Q29" s="60"/>
      <c r="R29" s="60"/>
      <c r="S29" s="60"/>
    </row>
    <row r="30" spans="1:19" ht="12.75">
      <c r="A30" s="44">
        <v>-14</v>
      </c>
      <c r="B30" s="50" t="str">
        <f>IF(1стр1!C58=1стр1!B57,1стр1!B59,IF(1стр1!C58=1стр1!B59,1стр1!B57,0))</f>
        <v>нет</v>
      </c>
      <c r="C30" s="47">
        <v>46</v>
      </c>
      <c r="D30" s="61" t="s">
        <v>45</v>
      </c>
      <c r="E30" s="47">
        <v>55</v>
      </c>
      <c r="F30" s="62" t="s">
        <v>46</v>
      </c>
      <c r="G30" s="47">
        <v>59</v>
      </c>
      <c r="H30" s="62" t="s">
        <v>40</v>
      </c>
      <c r="I30" s="43"/>
      <c r="J30" s="43"/>
      <c r="K30" s="43"/>
      <c r="L30" s="60"/>
      <c r="M30" s="60"/>
      <c r="N30" s="60"/>
      <c r="O30" s="60"/>
      <c r="P30" s="60"/>
      <c r="Q30" s="60"/>
      <c r="R30" s="60"/>
      <c r="S30" s="60"/>
    </row>
    <row r="31" spans="1:19" ht="12.75">
      <c r="A31" s="44"/>
      <c r="B31" s="44">
        <v>-18</v>
      </c>
      <c r="C31" s="50" t="str">
        <f>IF(1стр1!D16=1стр1!C14,1стр1!C18,IF(1стр1!D16=1стр1!C18,1стр1!C14,0))</f>
        <v>Бахтияров Айрат</v>
      </c>
      <c r="D31" s="51"/>
      <c r="E31" s="51"/>
      <c r="F31" s="43"/>
      <c r="G31" s="51"/>
      <c r="H31" s="43"/>
      <c r="I31" s="43"/>
      <c r="J31" s="43"/>
      <c r="K31" s="43"/>
      <c r="L31" s="60"/>
      <c r="M31" s="60"/>
      <c r="N31" s="60"/>
      <c r="O31" s="60"/>
      <c r="P31" s="60"/>
      <c r="Q31" s="60"/>
      <c r="R31" s="60"/>
      <c r="S31" s="60"/>
    </row>
    <row r="32" spans="1:19" ht="12.75">
      <c r="A32" s="44">
        <v>-15</v>
      </c>
      <c r="B32" s="45" t="str">
        <f>IF(1стр1!C62=1стр1!B61,1стр1!B63,IF(1стр1!C62=1стр1!B63,1стр1!B61,0))</f>
        <v>Маркелов Николай</v>
      </c>
      <c r="C32" s="43"/>
      <c r="D32" s="47">
        <v>51</v>
      </c>
      <c r="E32" s="62" t="s">
        <v>45</v>
      </c>
      <c r="F32" s="43"/>
      <c r="G32" s="51"/>
      <c r="H32" s="44">
        <v>-60</v>
      </c>
      <c r="I32" s="45" t="str">
        <f>IF(I22=H14,H30,IF(I22=H30,H14,0))</f>
        <v>Насыров Илдар</v>
      </c>
      <c r="J32" s="45"/>
      <c r="K32" s="45"/>
      <c r="L32" s="60"/>
      <c r="M32" s="60"/>
      <c r="N32" s="60"/>
      <c r="O32" s="60"/>
      <c r="P32" s="60"/>
      <c r="Q32" s="60"/>
      <c r="R32" s="60"/>
      <c r="S32" s="60"/>
    </row>
    <row r="33" spans="1:19" ht="12.75">
      <c r="A33" s="44"/>
      <c r="B33" s="47">
        <v>39</v>
      </c>
      <c r="C33" s="61" t="s">
        <v>49</v>
      </c>
      <c r="D33" s="51"/>
      <c r="E33" s="56"/>
      <c r="F33" s="43"/>
      <c r="G33" s="51"/>
      <c r="H33" s="43"/>
      <c r="I33" s="58"/>
      <c r="J33" s="188" t="s">
        <v>26</v>
      </c>
      <c r="K33" s="188"/>
      <c r="L33" s="60"/>
      <c r="M33" s="60"/>
      <c r="N33" s="60"/>
      <c r="O33" s="60"/>
      <c r="P33" s="60"/>
      <c r="Q33" s="60"/>
      <c r="R33" s="60"/>
      <c r="S33" s="60"/>
    </row>
    <row r="34" spans="1:19" ht="12.75">
      <c r="A34" s="44">
        <v>-16</v>
      </c>
      <c r="B34" s="50" t="str">
        <f>IF(1стр1!C66=1стр1!B65,1стр1!B67,IF(1стр1!C66=1стр1!B67,1стр1!B65,0))</f>
        <v>нет</v>
      </c>
      <c r="C34" s="47">
        <v>47</v>
      </c>
      <c r="D34" s="62" t="s">
        <v>35</v>
      </c>
      <c r="E34" s="56"/>
      <c r="F34" s="44">
        <v>-29</v>
      </c>
      <c r="G34" s="50" t="str">
        <f>IF(1стр1!F20=1стр1!E12,1стр1!E28,IF(1стр1!F20=1стр1!E28,1стр1!E12,0))</f>
        <v>Насыров Илдар</v>
      </c>
      <c r="H34" s="43"/>
      <c r="I34" s="43"/>
      <c r="J34" s="43"/>
      <c r="K34" s="43"/>
      <c r="L34" s="60"/>
      <c r="M34" s="60"/>
      <c r="N34" s="60"/>
      <c r="O34" s="60"/>
      <c r="P34" s="60"/>
      <c r="Q34" s="60"/>
      <c r="R34" s="60"/>
      <c r="S34" s="60"/>
    </row>
    <row r="35" spans="1:19" ht="12.75">
      <c r="A35" s="44"/>
      <c r="B35" s="44">
        <v>-17</v>
      </c>
      <c r="C35" s="50" t="str">
        <f>IF(1стр1!D8=1стр1!C6,1стр1!C10,IF(1стр1!D8=1стр1!C10,1стр1!C6,0))</f>
        <v>Аксенов Андрей</v>
      </c>
      <c r="D35" s="43"/>
      <c r="E35" s="56"/>
      <c r="F35" s="43"/>
      <c r="G35" s="43"/>
      <c r="H35" s="43"/>
      <c r="I35" s="43"/>
      <c r="J35" s="43"/>
      <c r="K35" s="43"/>
      <c r="L35" s="60"/>
      <c r="M35" s="60"/>
      <c r="N35" s="60"/>
      <c r="O35" s="60"/>
      <c r="P35" s="60"/>
      <c r="Q35" s="60"/>
      <c r="R35" s="60"/>
      <c r="S35" s="60"/>
    </row>
    <row r="36" spans="1:19" ht="12.75">
      <c r="A36" s="44"/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60"/>
      <c r="M36" s="60"/>
      <c r="N36" s="60"/>
      <c r="O36" s="60"/>
      <c r="P36" s="60"/>
      <c r="Q36" s="60"/>
      <c r="R36" s="60"/>
      <c r="S36" s="60"/>
    </row>
    <row r="37" spans="1:19" ht="12.75">
      <c r="A37" s="44">
        <v>-40</v>
      </c>
      <c r="B37" s="45" t="str">
        <f>IF(D6=C5,C7,IF(D6=C7,C5,0))</f>
        <v>Соколова Эльвира</v>
      </c>
      <c r="C37" s="43"/>
      <c r="D37" s="43"/>
      <c r="E37" s="43"/>
      <c r="F37" s="44">
        <v>-48</v>
      </c>
      <c r="G37" s="45" t="str">
        <f>IF(E8=D6,D10,IF(E8=D10,D6,0))</f>
        <v>Фомин Дмитрий</v>
      </c>
      <c r="H37" s="43"/>
      <c r="I37" s="43"/>
      <c r="J37" s="43"/>
      <c r="K37" s="43"/>
      <c r="L37" s="60"/>
      <c r="M37" s="60"/>
      <c r="N37" s="60"/>
      <c r="O37" s="60"/>
      <c r="P37" s="60"/>
      <c r="Q37" s="60"/>
      <c r="R37" s="60"/>
      <c r="S37" s="60"/>
    </row>
    <row r="38" spans="1:19" ht="12.75">
      <c r="A38" s="44"/>
      <c r="B38" s="47">
        <v>71</v>
      </c>
      <c r="C38" s="61" t="s">
        <v>19</v>
      </c>
      <c r="D38" s="43"/>
      <c r="E38" s="43"/>
      <c r="F38" s="43"/>
      <c r="G38" s="47">
        <v>67</v>
      </c>
      <c r="H38" s="61" t="s">
        <v>50</v>
      </c>
      <c r="I38" s="43"/>
      <c r="J38" s="43"/>
      <c r="K38" s="43"/>
      <c r="L38" s="60"/>
      <c r="M38" s="60"/>
      <c r="N38" s="60"/>
      <c r="O38" s="60"/>
      <c r="P38" s="60"/>
      <c r="Q38" s="60"/>
      <c r="R38" s="60"/>
      <c r="S38" s="60"/>
    </row>
    <row r="39" spans="1:19" ht="12.75">
      <c r="A39" s="44">
        <v>-41</v>
      </c>
      <c r="B39" s="50">
        <f>IF(D10=C9,C11,IF(D10=C11,C9,0))</f>
        <v>0</v>
      </c>
      <c r="C39" s="51"/>
      <c r="D39" s="43"/>
      <c r="E39" s="43"/>
      <c r="F39" s="44">
        <v>-49</v>
      </c>
      <c r="G39" s="50" t="str">
        <f>IF(E16=D14,D18,IF(E16=D18,D14,0))</f>
        <v>Грубов Виталий</v>
      </c>
      <c r="H39" s="51"/>
      <c r="I39" s="56"/>
      <c r="J39" s="43"/>
      <c r="K39" s="56"/>
      <c r="L39" s="60"/>
      <c r="M39" s="60"/>
      <c r="N39" s="60"/>
      <c r="O39" s="60"/>
      <c r="P39" s="60"/>
      <c r="Q39" s="60"/>
      <c r="R39" s="60"/>
      <c r="S39" s="60"/>
    </row>
    <row r="40" spans="1:19" ht="12.75">
      <c r="A40" s="44"/>
      <c r="B40" s="43"/>
      <c r="C40" s="47">
        <v>75</v>
      </c>
      <c r="D40" s="61" t="s">
        <v>19</v>
      </c>
      <c r="E40" s="43"/>
      <c r="F40" s="43"/>
      <c r="G40" s="43"/>
      <c r="H40" s="47">
        <v>69</v>
      </c>
      <c r="I40" s="64" t="s">
        <v>50</v>
      </c>
      <c r="J40" s="48"/>
      <c r="K40" s="48"/>
      <c r="L40" s="60"/>
      <c r="M40" s="60"/>
      <c r="N40" s="60"/>
      <c r="O40" s="60"/>
      <c r="P40" s="60"/>
      <c r="Q40" s="60"/>
      <c r="R40" s="60"/>
      <c r="S40" s="60"/>
    </row>
    <row r="41" spans="1:19" ht="12.75">
      <c r="A41" s="44">
        <v>-42</v>
      </c>
      <c r="B41" s="45">
        <f>IF(D14=C13,C15,IF(D14=C15,C13,0))</f>
        <v>0</v>
      </c>
      <c r="C41" s="51"/>
      <c r="D41" s="51"/>
      <c r="E41" s="43"/>
      <c r="F41" s="44">
        <v>-50</v>
      </c>
      <c r="G41" s="45" t="str">
        <f>IF(E24=D22,D26,IF(E24=D26,D22,0))</f>
        <v>Юнусов Ринат</v>
      </c>
      <c r="H41" s="51"/>
      <c r="I41" s="65"/>
      <c r="J41" s="188" t="s">
        <v>56</v>
      </c>
      <c r="K41" s="188"/>
      <c r="L41" s="60"/>
      <c r="M41" s="60"/>
      <c r="N41" s="60"/>
      <c r="O41" s="60"/>
      <c r="P41" s="60"/>
      <c r="Q41" s="60"/>
      <c r="R41" s="60"/>
      <c r="S41" s="60"/>
    </row>
    <row r="42" spans="1:19" ht="12.75">
      <c r="A42" s="44"/>
      <c r="B42" s="47">
        <v>72</v>
      </c>
      <c r="C42" s="62"/>
      <c r="D42" s="51"/>
      <c r="E42" s="43"/>
      <c r="F42" s="43"/>
      <c r="G42" s="47">
        <v>68</v>
      </c>
      <c r="H42" s="62" t="s">
        <v>35</v>
      </c>
      <c r="I42" s="58"/>
      <c r="J42" s="43"/>
      <c r="K42" s="58"/>
      <c r="L42" s="60"/>
      <c r="M42" s="60"/>
      <c r="N42" s="60"/>
      <c r="O42" s="60"/>
      <c r="P42" s="60"/>
      <c r="Q42" s="60"/>
      <c r="R42" s="60"/>
      <c r="S42" s="60"/>
    </row>
    <row r="43" spans="1:19" ht="12.75">
      <c r="A43" s="44">
        <v>-43</v>
      </c>
      <c r="B43" s="50">
        <f>IF(D18=C17,C19,IF(D18=C19,C17,0))</f>
        <v>0</v>
      </c>
      <c r="C43" s="43"/>
      <c r="D43" s="51"/>
      <c r="E43" s="43"/>
      <c r="F43" s="44">
        <v>-51</v>
      </c>
      <c r="G43" s="50" t="str">
        <f>IF(E32=D30,D34,IF(E32=D34,D30,0))</f>
        <v>Аксенов Андрей</v>
      </c>
      <c r="H43" s="43"/>
      <c r="I43" s="43"/>
      <c r="J43" s="43"/>
      <c r="K43" s="43"/>
      <c r="L43" s="60"/>
      <c r="M43" s="60"/>
      <c r="N43" s="60"/>
      <c r="O43" s="60"/>
      <c r="P43" s="60"/>
      <c r="Q43" s="60"/>
      <c r="R43" s="60"/>
      <c r="S43" s="60"/>
    </row>
    <row r="44" spans="1:19" ht="12.75">
      <c r="A44" s="44"/>
      <c r="B44" s="56"/>
      <c r="C44" s="43"/>
      <c r="D44" s="47">
        <v>77</v>
      </c>
      <c r="E44" s="61" t="s">
        <v>19</v>
      </c>
      <c r="F44" s="43"/>
      <c r="G44" s="43"/>
      <c r="H44" s="44">
        <v>-69</v>
      </c>
      <c r="I44" s="45" t="str">
        <f>IF(I40=H38,H42,IF(I40=H42,H38,0))</f>
        <v>Аксенов Андрей</v>
      </c>
      <c r="J44" s="61"/>
      <c r="K44" s="61"/>
      <c r="L44" s="60"/>
      <c r="M44" s="60"/>
      <c r="N44" s="60"/>
      <c r="O44" s="60"/>
      <c r="P44" s="60"/>
      <c r="Q44" s="60"/>
      <c r="R44" s="60"/>
      <c r="S44" s="60"/>
    </row>
    <row r="45" spans="1:19" ht="12.75">
      <c r="A45" s="44">
        <v>-44</v>
      </c>
      <c r="B45" s="45">
        <f>IF(D22=C21,C23,IF(D22=C23,C21,0))</f>
        <v>0</v>
      </c>
      <c r="C45" s="43"/>
      <c r="D45" s="51"/>
      <c r="E45" s="54" t="s">
        <v>57</v>
      </c>
      <c r="F45" s="43"/>
      <c r="G45" s="44">
        <v>-67</v>
      </c>
      <c r="H45" s="45" t="str">
        <f>IF(H38=G37,G39,IF(H38=G39,G37,0))</f>
        <v>Грубов Виталий</v>
      </c>
      <c r="I45" s="58"/>
      <c r="J45" s="188" t="s">
        <v>58</v>
      </c>
      <c r="K45" s="188"/>
      <c r="L45" s="60"/>
      <c r="M45" s="60"/>
      <c r="N45" s="60"/>
      <c r="O45" s="60"/>
      <c r="P45" s="60"/>
      <c r="Q45" s="60"/>
      <c r="R45" s="60"/>
      <c r="S45" s="60"/>
    </row>
    <row r="46" spans="1:19" ht="12.75">
      <c r="A46" s="44"/>
      <c r="B46" s="47">
        <v>73</v>
      </c>
      <c r="C46" s="61"/>
      <c r="D46" s="51"/>
      <c r="E46" s="43"/>
      <c r="F46" s="43"/>
      <c r="G46" s="43"/>
      <c r="H46" s="47">
        <v>70</v>
      </c>
      <c r="I46" s="63" t="s">
        <v>18</v>
      </c>
      <c r="J46" s="61"/>
      <c r="K46" s="61"/>
      <c r="L46" s="60"/>
      <c r="M46" s="60"/>
      <c r="N46" s="60"/>
      <c r="O46" s="60"/>
      <c r="P46" s="60"/>
      <c r="Q46" s="60"/>
      <c r="R46" s="60"/>
      <c r="S46" s="60"/>
    </row>
    <row r="47" spans="1:19" ht="12.75">
      <c r="A47" s="44">
        <v>-45</v>
      </c>
      <c r="B47" s="50">
        <f>IF(D26=C25,C27,IF(D26=C27,C25,0))</f>
        <v>0</v>
      </c>
      <c r="C47" s="51"/>
      <c r="D47" s="51"/>
      <c r="E47" s="43"/>
      <c r="F47" s="43"/>
      <c r="G47" s="44">
        <v>-68</v>
      </c>
      <c r="H47" s="50" t="str">
        <f>IF(H42=G41,G43,IF(H42=G43,G41,0))</f>
        <v>Юнусов Ринат</v>
      </c>
      <c r="I47" s="58"/>
      <c r="J47" s="188" t="s">
        <v>59</v>
      </c>
      <c r="K47" s="188"/>
      <c r="L47" s="60"/>
      <c r="M47" s="60"/>
      <c r="N47" s="60"/>
      <c r="O47" s="60"/>
      <c r="P47" s="60"/>
      <c r="Q47" s="60"/>
      <c r="R47" s="60"/>
      <c r="S47" s="60"/>
    </row>
    <row r="48" spans="1:19" ht="12.75">
      <c r="A48" s="44"/>
      <c r="B48" s="43"/>
      <c r="C48" s="47">
        <v>76</v>
      </c>
      <c r="D48" s="62" t="s">
        <v>49</v>
      </c>
      <c r="E48" s="43"/>
      <c r="F48" s="43"/>
      <c r="G48" s="43"/>
      <c r="H48" s="44">
        <v>-70</v>
      </c>
      <c r="I48" s="45" t="str">
        <f>IF(I46=H45,H47,IF(I46=H47,H45,0))</f>
        <v>Грубов Виталий</v>
      </c>
      <c r="J48" s="61"/>
      <c r="K48" s="61"/>
      <c r="L48" s="60"/>
      <c r="M48" s="60"/>
      <c r="N48" s="60"/>
      <c r="O48" s="60"/>
      <c r="P48" s="60"/>
      <c r="Q48" s="60"/>
      <c r="R48" s="60"/>
      <c r="S48" s="60"/>
    </row>
    <row r="49" spans="1:19" ht="12.75">
      <c r="A49" s="44">
        <v>-46</v>
      </c>
      <c r="B49" s="45">
        <f>IF(D30=C29,C31,IF(D30=C31,C29,0))</f>
        <v>0</v>
      </c>
      <c r="C49" s="51"/>
      <c r="D49" s="43"/>
      <c r="E49" s="43"/>
      <c r="F49" s="43"/>
      <c r="G49" s="56"/>
      <c r="H49" s="43"/>
      <c r="I49" s="58"/>
      <c r="J49" s="188" t="s">
        <v>60</v>
      </c>
      <c r="K49" s="188"/>
      <c r="L49" s="60"/>
      <c r="M49" s="60"/>
      <c r="N49" s="60"/>
      <c r="O49" s="60"/>
      <c r="P49" s="60"/>
      <c r="Q49" s="60"/>
      <c r="R49" s="60"/>
      <c r="S49" s="60"/>
    </row>
    <row r="50" spans="1:19" ht="12.75">
      <c r="A50" s="44"/>
      <c r="B50" s="47">
        <v>74</v>
      </c>
      <c r="C50" s="62" t="s">
        <v>49</v>
      </c>
      <c r="D50" s="44">
        <v>-77</v>
      </c>
      <c r="E50" s="45" t="str">
        <f>IF(E44=D40,D48,IF(E44=D48,D40,0))</f>
        <v>Маркелов Николай</v>
      </c>
      <c r="F50" s="44">
        <v>-71</v>
      </c>
      <c r="G50" s="45">
        <f>IF(C38=B37,B39,IF(C38=B39,B37,0))</f>
        <v>0</v>
      </c>
      <c r="H50" s="43"/>
      <c r="I50" s="43"/>
      <c r="J50" s="43"/>
      <c r="K50" s="43"/>
      <c r="L50" s="60"/>
      <c r="M50" s="60"/>
      <c r="N50" s="60"/>
      <c r="O50" s="60"/>
      <c r="P50" s="60"/>
      <c r="Q50" s="60"/>
      <c r="R50" s="60"/>
      <c r="S50" s="60"/>
    </row>
    <row r="51" spans="1:19" ht="12.75">
      <c r="A51" s="44">
        <v>-47</v>
      </c>
      <c r="B51" s="50" t="str">
        <f>IF(D34=C33,C35,IF(D34=C35,C33,0))</f>
        <v>Маркелов Николай</v>
      </c>
      <c r="C51" s="43"/>
      <c r="D51" s="43"/>
      <c r="E51" s="54" t="s">
        <v>61</v>
      </c>
      <c r="F51" s="43"/>
      <c r="G51" s="47">
        <v>79</v>
      </c>
      <c r="H51" s="61"/>
      <c r="I51" s="43"/>
      <c r="J51" s="43"/>
      <c r="K51" s="43"/>
      <c r="L51" s="60"/>
      <c r="M51" s="60"/>
      <c r="N51" s="60"/>
      <c r="O51" s="60"/>
      <c r="P51" s="60"/>
      <c r="Q51" s="60"/>
      <c r="R51" s="60"/>
      <c r="S51" s="60"/>
    </row>
    <row r="52" spans="1:19" ht="12.75">
      <c r="A52" s="44"/>
      <c r="B52" s="43"/>
      <c r="C52" s="44">
        <v>-75</v>
      </c>
      <c r="D52" s="45">
        <f>IF(D40=C38,C42,IF(D40=C42,C38,0))</f>
        <v>0</v>
      </c>
      <c r="E52" s="58"/>
      <c r="F52" s="44">
        <v>-72</v>
      </c>
      <c r="G52" s="50">
        <f>IF(C42=B41,B43,IF(C42=B43,B41,0))</f>
        <v>0</v>
      </c>
      <c r="H52" s="51"/>
      <c r="I52" s="56"/>
      <c r="J52" s="43"/>
      <c r="K52" s="56"/>
      <c r="L52" s="60"/>
      <c r="M52" s="60"/>
      <c r="N52" s="60"/>
      <c r="O52" s="60"/>
      <c r="P52" s="60"/>
      <c r="Q52" s="60"/>
      <c r="R52" s="60"/>
      <c r="S52" s="60"/>
    </row>
    <row r="53" spans="1:19" ht="12.75">
      <c r="A53" s="44"/>
      <c r="B53" s="43"/>
      <c r="C53" s="43"/>
      <c r="D53" s="47">
        <v>78</v>
      </c>
      <c r="E53" s="61"/>
      <c r="F53" s="43"/>
      <c r="G53" s="43"/>
      <c r="H53" s="47">
        <v>81</v>
      </c>
      <c r="I53" s="64"/>
      <c r="J53" s="48"/>
      <c r="K53" s="48"/>
      <c r="L53" s="60"/>
      <c r="M53" s="60"/>
      <c r="N53" s="60"/>
      <c r="O53" s="60"/>
      <c r="P53" s="60"/>
      <c r="Q53" s="60"/>
      <c r="R53" s="60"/>
      <c r="S53" s="60"/>
    </row>
    <row r="54" spans="1:19" ht="12.75">
      <c r="A54" s="44"/>
      <c r="B54" s="43"/>
      <c r="C54" s="44">
        <v>-76</v>
      </c>
      <c r="D54" s="50">
        <f>IF(D48=C46,C50,IF(D48=C50,C46,0))</f>
        <v>0</v>
      </c>
      <c r="E54" s="54" t="s">
        <v>62</v>
      </c>
      <c r="F54" s="44">
        <v>-73</v>
      </c>
      <c r="G54" s="45">
        <f>IF(C46=B45,B47,IF(C46=B47,B45,0))</f>
        <v>0</v>
      </c>
      <c r="H54" s="51"/>
      <c r="I54" s="65"/>
      <c r="J54" s="188" t="s">
        <v>63</v>
      </c>
      <c r="K54" s="188"/>
      <c r="L54" s="60"/>
      <c r="M54" s="60"/>
      <c r="N54" s="60"/>
      <c r="O54" s="60"/>
      <c r="P54" s="60"/>
      <c r="Q54" s="60"/>
      <c r="R54" s="60"/>
      <c r="S54" s="60"/>
    </row>
    <row r="55" spans="1:19" ht="12.75">
      <c r="A55" s="44"/>
      <c r="B55" s="43"/>
      <c r="C55" s="43"/>
      <c r="D55" s="44">
        <v>-78</v>
      </c>
      <c r="E55" s="45">
        <f>IF(E53=D52,D54,IF(E53=D54,D52,0))</f>
        <v>0</v>
      </c>
      <c r="F55" s="43"/>
      <c r="G55" s="47">
        <v>80</v>
      </c>
      <c r="H55" s="62"/>
      <c r="I55" s="58"/>
      <c r="J55" s="43"/>
      <c r="K55" s="58"/>
      <c r="L55" s="60"/>
      <c r="M55" s="60"/>
      <c r="N55" s="60"/>
      <c r="O55" s="60"/>
      <c r="P55" s="60"/>
      <c r="Q55" s="60"/>
      <c r="R55" s="60"/>
      <c r="S55" s="60"/>
    </row>
    <row r="56" spans="1:19" ht="12.75">
      <c r="A56" s="44">
        <v>-32</v>
      </c>
      <c r="B56" s="45" t="str">
        <f>IF(C5=B4,B6,IF(C5=B6,B4,0))</f>
        <v>нет</v>
      </c>
      <c r="C56" s="56"/>
      <c r="D56" s="43"/>
      <c r="E56" s="54" t="s">
        <v>64</v>
      </c>
      <c r="F56" s="44">
        <v>-74</v>
      </c>
      <c r="G56" s="50">
        <f>IF(C50=B49,B51,IF(C50=B51,B49,0))</f>
        <v>0</v>
      </c>
      <c r="H56" s="43"/>
      <c r="I56" s="43"/>
      <c r="J56" s="43"/>
      <c r="K56" s="43"/>
      <c r="L56" s="60"/>
      <c r="M56" s="60"/>
      <c r="N56" s="60"/>
      <c r="O56" s="60"/>
      <c r="P56" s="60"/>
      <c r="Q56" s="60"/>
      <c r="R56" s="60"/>
      <c r="S56" s="60"/>
    </row>
    <row r="57" spans="1:19" ht="12.75">
      <c r="A57" s="44"/>
      <c r="B57" s="47">
        <v>83</v>
      </c>
      <c r="C57" s="61"/>
      <c r="D57" s="43"/>
      <c r="E57" s="43"/>
      <c r="F57" s="43"/>
      <c r="G57" s="43"/>
      <c r="H57" s="44">
        <v>-81</v>
      </c>
      <c r="I57" s="45">
        <f>IF(I53=H51,H55,IF(I53=H55,H51,0))</f>
        <v>0</v>
      </c>
      <c r="J57" s="61"/>
      <c r="K57" s="61"/>
      <c r="L57" s="60"/>
      <c r="M57" s="60"/>
      <c r="N57" s="60"/>
      <c r="O57" s="60"/>
      <c r="P57" s="60"/>
      <c r="Q57" s="60"/>
      <c r="R57" s="60"/>
      <c r="S57" s="60"/>
    </row>
    <row r="58" spans="1:19" ht="12.75">
      <c r="A58" s="44">
        <v>-33</v>
      </c>
      <c r="B58" s="50">
        <f>IF(C9=B8,B10,IF(C9=B10,B8,0))</f>
        <v>0</v>
      </c>
      <c r="C58" s="51"/>
      <c r="D58" s="43"/>
      <c r="E58" s="43"/>
      <c r="F58" s="43"/>
      <c r="G58" s="44">
        <v>-79</v>
      </c>
      <c r="H58" s="45">
        <f>IF(H51=G50,G52,IF(H51=G52,G50,0))</f>
        <v>0</v>
      </c>
      <c r="I58" s="58"/>
      <c r="J58" s="188" t="s">
        <v>65</v>
      </c>
      <c r="K58" s="188"/>
      <c r="L58" s="60"/>
      <c r="M58" s="60"/>
      <c r="N58" s="60"/>
      <c r="O58" s="60"/>
      <c r="P58" s="60"/>
      <c r="Q58" s="60"/>
      <c r="R58" s="60"/>
      <c r="S58" s="60"/>
    </row>
    <row r="59" spans="1:19" ht="12.75">
      <c r="A59" s="44"/>
      <c r="B59" s="43"/>
      <c r="C59" s="47">
        <v>87</v>
      </c>
      <c r="D59" s="61"/>
      <c r="E59" s="43"/>
      <c r="F59" s="43"/>
      <c r="G59" s="43"/>
      <c r="H59" s="47">
        <v>82</v>
      </c>
      <c r="I59" s="63"/>
      <c r="J59" s="61"/>
      <c r="K59" s="61"/>
      <c r="L59" s="60"/>
      <c r="M59" s="60"/>
      <c r="N59" s="60"/>
      <c r="O59" s="60"/>
      <c r="P59" s="60"/>
      <c r="Q59" s="60"/>
      <c r="R59" s="60"/>
      <c r="S59" s="60"/>
    </row>
    <row r="60" spans="1:19" ht="12.75">
      <c r="A60" s="44">
        <v>-34</v>
      </c>
      <c r="B60" s="45">
        <f>IF(C13=B12,B14,IF(C13=B14,B12,0))</f>
        <v>0</v>
      </c>
      <c r="C60" s="51"/>
      <c r="D60" s="51"/>
      <c r="E60" s="43"/>
      <c r="F60" s="43"/>
      <c r="G60" s="44">
        <v>-80</v>
      </c>
      <c r="H60" s="50">
        <f>IF(H55=G54,G56,IF(H55=G56,G54,0))</f>
        <v>0</v>
      </c>
      <c r="I60" s="58"/>
      <c r="J60" s="188" t="s">
        <v>66</v>
      </c>
      <c r="K60" s="188"/>
      <c r="L60" s="60"/>
      <c r="M60" s="60"/>
      <c r="N60" s="60"/>
      <c r="O60" s="60"/>
      <c r="P60" s="60"/>
      <c r="Q60" s="60"/>
      <c r="R60" s="60"/>
      <c r="S60" s="60"/>
    </row>
    <row r="61" spans="1:19" ht="12.75">
      <c r="A61" s="44"/>
      <c r="B61" s="47">
        <v>84</v>
      </c>
      <c r="C61" s="62"/>
      <c r="D61" s="51"/>
      <c r="E61" s="43"/>
      <c r="F61" s="43"/>
      <c r="G61" s="43"/>
      <c r="H61" s="44">
        <v>-82</v>
      </c>
      <c r="I61" s="45">
        <f>IF(I59=H58,H60,IF(I59=H60,H58,0))</f>
        <v>0</v>
      </c>
      <c r="J61" s="61"/>
      <c r="K61" s="61"/>
      <c r="L61" s="60"/>
      <c r="M61" s="60"/>
      <c r="N61" s="60"/>
      <c r="O61" s="60"/>
      <c r="P61" s="60"/>
      <c r="Q61" s="60"/>
      <c r="R61" s="60"/>
      <c r="S61" s="60"/>
    </row>
    <row r="62" spans="1:19" ht="12.75">
      <c r="A62" s="44">
        <v>-35</v>
      </c>
      <c r="B62" s="50">
        <f>IF(C17=B16,B18,IF(C17=B18,B16,0))</f>
        <v>0</v>
      </c>
      <c r="C62" s="43"/>
      <c r="D62" s="51"/>
      <c r="E62" s="43"/>
      <c r="F62" s="43"/>
      <c r="G62" s="56"/>
      <c r="H62" s="43"/>
      <c r="I62" s="58"/>
      <c r="J62" s="188" t="s">
        <v>67</v>
      </c>
      <c r="K62" s="188"/>
      <c r="L62" s="60"/>
      <c r="M62" s="60"/>
      <c r="N62" s="60"/>
      <c r="O62" s="60"/>
      <c r="P62" s="60"/>
      <c r="Q62" s="60"/>
      <c r="R62" s="60"/>
      <c r="S62" s="60"/>
    </row>
    <row r="63" spans="1:19" ht="12.75">
      <c r="A63" s="44"/>
      <c r="B63" s="56"/>
      <c r="C63" s="43"/>
      <c r="D63" s="47">
        <v>89</v>
      </c>
      <c r="E63" s="61"/>
      <c r="F63" s="44">
        <v>-83</v>
      </c>
      <c r="G63" s="45" t="str">
        <f>IF(C57=B56,B58,IF(C57=B58,B56,0))</f>
        <v>нет</v>
      </c>
      <c r="H63" s="43"/>
      <c r="I63" s="43"/>
      <c r="J63" s="43"/>
      <c r="K63" s="43"/>
      <c r="L63" s="60"/>
      <c r="M63" s="60"/>
      <c r="N63" s="60"/>
      <c r="O63" s="60"/>
      <c r="P63" s="60"/>
      <c r="Q63" s="60"/>
      <c r="R63" s="60"/>
      <c r="S63" s="60"/>
    </row>
    <row r="64" spans="1:19" ht="12.75">
      <c r="A64" s="44">
        <v>-36</v>
      </c>
      <c r="B64" s="45">
        <f>IF(C21=B20,B22,IF(C21=B22,B20,0))</f>
        <v>0</v>
      </c>
      <c r="C64" s="43"/>
      <c r="D64" s="51"/>
      <c r="E64" s="54" t="s">
        <v>68</v>
      </c>
      <c r="F64" s="43"/>
      <c r="G64" s="47">
        <v>91</v>
      </c>
      <c r="H64" s="61"/>
      <c r="I64" s="43"/>
      <c r="J64" s="43"/>
      <c r="K64" s="43"/>
      <c r="L64" s="60"/>
      <c r="M64" s="60"/>
      <c r="N64" s="60"/>
      <c r="O64" s="60"/>
      <c r="P64" s="60"/>
      <c r="Q64" s="60"/>
      <c r="R64" s="60"/>
      <c r="S64" s="60"/>
    </row>
    <row r="65" spans="1:19" ht="12.75">
      <c r="A65" s="44"/>
      <c r="B65" s="47">
        <v>85</v>
      </c>
      <c r="C65" s="61"/>
      <c r="D65" s="51"/>
      <c r="E65" s="43"/>
      <c r="F65" s="44">
        <v>-84</v>
      </c>
      <c r="G65" s="50">
        <f>IF(C61=B60,B62,IF(C61=B62,B60,0))</f>
        <v>0</v>
      </c>
      <c r="H65" s="51"/>
      <c r="I65" s="56"/>
      <c r="J65" s="43"/>
      <c r="K65" s="56"/>
      <c r="L65" s="60"/>
      <c r="M65" s="60"/>
      <c r="N65" s="60"/>
      <c r="O65" s="60"/>
      <c r="P65" s="60"/>
      <c r="Q65" s="60"/>
      <c r="R65" s="60"/>
      <c r="S65" s="60"/>
    </row>
    <row r="66" spans="1:19" ht="12.75">
      <c r="A66" s="44">
        <v>-37</v>
      </c>
      <c r="B66" s="50">
        <f>IF(C25=B24,B26,IF(C25=B26,B24,0))</f>
        <v>0</v>
      </c>
      <c r="C66" s="51"/>
      <c r="D66" s="51"/>
      <c r="E66" s="43"/>
      <c r="F66" s="43"/>
      <c r="G66" s="43"/>
      <c r="H66" s="47">
        <v>93</v>
      </c>
      <c r="I66" s="64"/>
      <c r="J66" s="48"/>
      <c r="K66" s="48"/>
      <c r="L66" s="60"/>
      <c r="M66" s="60"/>
      <c r="N66" s="60"/>
      <c r="O66" s="60"/>
      <c r="P66" s="60"/>
      <c r="Q66" s="60"/>
      <c r="R66" s="60"/>
      <c r="S66" s="60"/>
    </row>
    <row r="67" spans="1:19" ht="12.75">
      <c r="A67" s="44"/>
      <c r="B67" s="43"/>
      <c r="C67" s="47">
        <v>88</v>
      </c>
      <c r="D67" s="62"/>
      <c r="E67" s="43"/>
      <c r="F67" s="44">
        <v>-85</v>
      </c>
      <c r="G67" s="45">
        <f>IF(C65=B64,B66,IF(C65=B66,B64,0))</f>
        <v>0</v>
      </c>
      <c r="H67" s="51"/>
      <c r="I67" s="65"/>
      <c r="J67" s="188" t="s">
        <v>69</v>
      </c>
      <c r="K67" s="188"/>
      <c r="L67" s="60"/>
      <c r="M67" s="60"/>
      <c r="N67" s="60"/>
      <c r="O67" s="60"/>
      <c r="P67" s="60"/>
      <c r="Q67" s="60"/>
      <c r="R67" s="60"/>
      <c r="S67" s="60"/>
    </row>
    <row r="68" spans="1:19" ht="12.75">
      <c r="A68" s="44">
        <v>-38</v>
      </c>
      <c r="B68" s="45">
        <f>IF(C29=B28,B30,IF(C29=B30,B28,0))</f>
        <v>0</v>
      </c>
      <c r="C68" s="51"/>
      <c r="D68" s="43"/>
      <c r="E68" s="43"/>
      <c r="F68" s="43"/>
      <c r="G68" s="47">
        <v>92</v>
      </c>
      <c r="H68" s="62"/>
      <c r="I68" s="58"/>
      <c r="J68" s="43"/>
      <c r="K68" s="58"/>
      <c r="L68" s="60"/>
      <c r="M68" s="60"/>
      <c r="N68" s="60"/>
      <c r="O68" s="60"/>
      <c r="P68" s="60"/>
      <c r="Q68" s="60"/>
      <c r="R68" s="60"/>
      <c r="S68" s="60"/>
    </row>
    <row r="69" spans="1:19" ht="12.75">
      <c r="A69" s="44"/>
      <c r="B69" s="47">
        <v>86</v>
      </c>
      <c r="C69" s="62"/>
      <c r="D69" s="44">
        <v>-89</v>
      </c>
      <c r="E69" s="45">
        <f>IF(E63=D59,D67,IF(E63=D67,D59,0))</f>
        <v>0</v>
      </c>
      <c r="F69" s="44">
        <v>-86</v>
      </c>
      <c r="G69" s="50" t="str">
        <f>IF(C69=B68,B70,IF(C69=B70,B68,0))</f>
        <v>нет</v>
      </c>
      <c r="H69" s="43"/>
      <c r="I69" s="43"/>
      <c r="J69" s="43"/>
      <c r="K69" s="43"/>
      <c r="L69" s="60"/>
      <c r="M69" s="60"/>
      <c r="N69" s="60"/>
      <c r="O69" s="60"/>
      <c r="P69" s="60"/>
      <c r="Q69" s="60"/>
      <c r="R69" s="60"/>
      <c r="S69" s="60"/>
    </row>
    <row r="70" spans="1:19" ht="12.75">
      <c r="A70" s="44">
        <v>-39</v>
      </c>
      <c r="B70" s="50" t="str">
        <f>IF(C33=B32,B34,IF(C33=B34,B32,0))</f>
        <v>нет</v>
      </c>
      <c r="C70" s="43"/>
      <c r="D70" s="43"/>
      <c r="E70" s="54" t="s">
        <v>70</v>
      </c>
      <c r="F70" s="43"/>
      <c r="G70" s="43"/>
      <c r="H70" s="44">
        <v>-93</v>
      </c>
      <c r="I70" s="45">
        <f>IF(I66=H64,H68,IF(I66=H68,H64,0))</f>
        <v>0</v>
      </c>
      <c r="J70" s="61"/>
      <c r="K70" s="61"/>
      <c r="L70" s="60"/>
      <c r="M70" s="60"/>
      <c r="N70" s="60"/>
      <c r="O70" s="60"/>
      <c r="P70" s="60"/>
      <c r="Q70" s="60"/>
      <c r="R70" s="60"/>
      <c r="S70" s="60"/>
    </row>
    <row r="71" spans="1:19" ht="12.75">
      <c r="A71" s="43"/>
      <c r="B71" s="43"/>
      <c r="C71" s="44">
        <v>-87</v>
      </c>
      <c r="D71" s="45">
        <f>IF(D59=C57,C61,IF(D59=C61,C57,0))</f>
        <v>0</v>
      </c>
      <c r="E71" s="58"/>
      <c r="F71" s="43"/>
      <c r="G71" s="44">
        <v>-91</v>
      </c>
      <c r="H71" s="45" t="str">
        <f>IF(H64=G63,G65,IF(H64=G65,G63,0))</f>
        <v>нет</v>
      </c>
      <c r="I71" s="58"/>
      <c r="J71" s="188" t="s">
        <v>71</v>
      </c>
      <c r="K71" s="188"/>
      <c r="L71" s="60"/>
      <c r="M71" s="60"/>
      <c r="N71" s="60"/>
      <c r="O71" s="60"/>
      <c r="P71" s="60"/>
      <c r="Q71" s="60"/>
      <c r="R71" s="60"/>
      <c r="S71" s="60"/>
    </row>
    <row r="72" spans="1:19" ht="12.75">
      <c r="A72" s="43"/>
      <c r="B72" s="43"/>
      <c r="C72" s="43"/>
      <c r="D72" s="47">
        <v>90</v>
      </c>
      <c r="E72" s="61"/>
      <c r="F72" s="43"/>
      <c r="G72" s="43"/>
      <c r="H72" s="47">
        <v>94</v>
      </c>
      <c r="I72" s="63"/>
      <c r="J72" s="61"/>
      <c r="K72" s="61"/>
      <c r="L72" s="60"/>
      <c r="M72" s="60"/>
      <c r="N72" s="60"/>
      <c r="O72" s="60"/>
      <c r="P72" s="60"/>
      <c r="Q72" s="60"/>
      <c r="R72" s="60"/>
      <c r="S72" s="60"/>
    </row>
    <row r="73" spans="1:19" ht="12.75">
      <c r="A73" s="43"/>
      <c r="B73" s="43"/>
      <c r="C73" s="44">
        <v>-88</v>
      </c>
      <c r="D73" s="50">
        <f>IF(D67=C65,C69,IF(D67=C69,C65,0))</f>
        <v>0</v>
      </c>
      <c r="E73" s="54" t="s">
        <v>72</v>
      </c>
      <c r="F73" s="43"/>
      <c r="G73" s="44">
        <v>-92</v>
      </c>
      <c r="H73" s="50" t="str">
        <f>IF(H68=G67,G69,IF(H68=G69,G67,0))</f>
        <v>нет</v>
      </c>
      <c r="I73" s="58"/>
      <c r="J73" s="188" t="s">
        <v>73</v>
      </c>
      <c r="K73" s="188"/>
      <c r="L73" s="60"/>
      <c r="M73" s="60"/>
      <c r="N73" s="60"/>
      <c r="O73" s="60"/>
      <c r="P73" s="60"/>
      <c r="Q73" s="60"/>
      <c r="R73" s="60"/>
      <c r="S73" s="60"/>
    </row>
    <row r="74" spans="1:19" ht="12.75">
      <c r="A74" s="43"/>
      <c r="B74" s="43"/>
      <c r="C74" s="43"/>
      <c r="D74" s="44">
        <v>-90</v>
      </c>
      <c r="E74" s="45">
        <f>IF(E72=D71,D73,IF(E72=D73,D71,0))</f>
        <v>0</v>
      </c>
      <c r="F74" s="43"/>
      <c r="G74" s="43"/>
      <c r="H74" s="44">
        <v>-94</v>
      </c>
      <c r="I74" s="45">
        <f>IF(I72=H71,H73,IF(I72=H73,H71,0))</f>
        <v>0</v>
      </c>
      <c r="J74" s="61"/>
      <c r="K74" s="61"/>
      <c r="L74" s="60"/>
      <c r="M74" s="60"/>
      <c r="N74" s="60"/>
      <c r="O74" s="60"/>
      <c r="P74" s="60"/>
      <c r="Q74" s="60"/>
      <c r="R74" s="60"/>
      <c r="S74" s="60"/>
    </row>
    <row r="75" spans="1:19" ht="12.75">
      <c r="A75" s="43"/>
      <c r="B75" s="43"/>
      <c r="C75" s="56"/>
      <c r="D75" s="43"/>
      <c r="E75" s="54" t="s">
        <v>74</v>
      </c>
      <c r="F75" s="43"/>
      <c r="G75" s="56"/>
      <c r="H75" s="43"/>
      <c r="I75" s="58"/>
      <c r="J75" s="188" t="s">
        <v>75</v>
      </c>
      <c r="K75" s="188"/>
      <c r="L75" s="60"/>
      <c r="M75" s="60"/>
      <c r="N75" s="60"/>
      <c r="O75" s="60"/>
      <c r="P75" s="60"/>
      <c r="Q75" s="60"/>
      <c r="R75" s="60"/>
      <c r="S75" s="60"/>
    </row>
    <row r="76" spans="1:19" ht="12.75">
      <c r="A76" s="43"/>
      <c r="B76" s="43"/>
      <c r="C76" s="43"/>
      <c r="D76" s="43"/>
      <c r="E76" s="43"/>
      <c r="F76" s="43"/>
      <c r="G76" s="43"/>
      <c r="H76" s="43"/>
      <c r="I76" s="43"/>
      <c r="J76" s="43"/>
      <c r="K76" s="43"/>
      <c r="L76" s="60"/>
      <c r="M76" s="60"/>
      <c r="N76" s="60"/>
      <c r="O76" s="60"/>
      <c r="P76" s="60"/>
      <c r="Q76" s="60"/>
      <c r="R76" s="60"/>
      <c r="S76" s="60"/>
    </row>
    <row r="77" spans="1:19" ht="12.75">
      <c r="A77" s="60"/>
      <c r="B77" s="60"/>
      <c r="C77" s="60"/>
      <c r="D77" s="60"/>
      <c r="E77" s="60"/>
      <c r="F77" s="60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/>
      <c r="S77" s="60"/>
    </row>
    <row r="78" spans="1:19" ht="12.75">
      <c r="A78" s="60"/>
      <c r="B78" s="60"/>
      <c r="C78" s="60"/>
      <c r="D78" s="60"/>
      <c r="E78" s="60"/>
      <c r="F78" s="60"/>
      <c r="G78" s="60"/>
      <c r="H78" s="60"/>
      <c r="I78" s="60"/>
      <c r="J78" s="60"/>
      <c r="K78" s="60"/>
      <c r="L78" s="60"/>
      <c r="M78" s="60"/>
      <c r="N78" s="60"/>
      <c r="O78" s="60"/>
      <c r="P78" s="60"/>
      <c r="Q78" s="60"/>
      <c r="R78" s="60"/>
      <c r="S78" s="60"/>
    </row>
  </sheetData>
  <sheetProtection sheet="1" objects="1" scenarios="1"/>
  <mergeCells count="17">
    <mergeCell ref="J75:K75"/>
    <mergeCell ref="J58:K58"/>
    <mergeCell ref="J60:K60"/>
    <mergeCell ref="J62:K62"/>
    <mergeCell ref="J67:K67"/>
    <mergeCell ref="J73:K73"/>
    <mergeCell ref="J71:K71"/>
    <mergeCell ref="J54:K54"/>
    <mergeCell ref="A1:K1"/>
    <mergeCell ref="A2:K2"/>
    <mergeCell ref="A3:K3"/>
    <mergeCell ref="J23:K23"/>
    <mergeCell ref="J33:K33"/>
    <mergeCell ref="J41:K41"/>
    <mergeCell ref="J49:K49"/>
    <mergeCell ref="J47:K47"/>
    <mergeCell ref="J45:K45"/>
  </mergeCells>
  <conditionalFormatting sqref="A2:A3 A4:K76">
    <cfRule type="cellIs" priority="1" dxfId="0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3"/>
  </sheetPr>
  <dimension ref="A1:I38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67" customWidth="1"/>
    <col min="2" max="16384" width="9.125" style="67" customWidth="1"/>
  </cols>
  <sheetData>
    <row r="1" spans="1:9" ht="15.75">
      <c r="A1" s="190" t="s">
        <v>2</v>
      </c>
      <c r="B1" s="190"/>
      <c r="C1" s="190"/>
      <c r="D1" s="190"/>
      <c r="E1" s="190"/>
      <c r="F1" s="190"/>
      <c r="G1" s="190"/>
      <c r="H1" s="190"/>
      <c r="I1" s="190"/>
    </row>
    <row r="2" spans="1:9" ht="15.75">
      <c r="A2" s="190" t="s">
        <v>76</v>
      </c>
      <c r="B2" s="190"/>
      <c r="C2" s="190"/>
      <c r="D2" s="190"/>
      <c r="E2" s="190"/>
      <c r="F2" s="190"/>
      <c r="G2" s="190"/>
      <c r="H2" s="190"/>
      <c r="I2" s="190"/>
    </row>
    <row r="3" spans="1:9" ht="15.75">
      <c r="A3" s="191">
        <v>1</v>
      </c>
      <c r="B3" s="191"/>
      <c r="C3" s="191"/>
      <c r="D3" s="191"/>
      <c r="E3" s="191"/>
      <c r="F3" s="191"/>
      <c r="G3" s="191"/>
      <c r="H3" s="191"/>
      <c r="I3" s="191"/>
    </row>
    <row r="4" spans="1:9" ht="15.75">
      <c r="A4" s="192"/>
      <c r="B4" s="192"/>
      <c r="C4" s="192"/>
      <c r="D4" s="192"/>
      <c r="E4" s="192"/>
      <c r="F4" s="192"/>
      <c r="G4" s="192"/>
      <c r="H4" s="192"/>
      <c r="I4" s="192"/>
    </row>
    <row r="5" spans="1:9" ht="15.75">
      <c r="A5" s="66"/>
      <c r="B5" s="66"/>
      <c r="C5" s="66"/>
      <c r="D5" s="66"/>
      <c r="E5" s="66"/>
      <c r="F5" s="66"/>
      <c r="G5" s="66"/>
      <c r="H5" s="66"/>
      <c r="I5" s="66"/>
    </row>
    <row r="6" spans="1:9" ht="12.75">
      <c r="A6" s="68" t="s">
        <v>15</v>
      </c>
      <c r="B6" s="69" t="s">
        <v>1</v>
      </c>
      <c r="C6" s="70" t="s">
        <v>16</v>
      </c>
      <c r="D6" s="70"/>
      <c r="E6" s="70"/>
      <c r="F6" s="70"/>
      <c r="G6" s="70"/>
      <c r="H6" s="70"/>
      <c r="I6" s="70"/>
    </row>
    <row r="7" spans="1:9" ht="18">
      <c r="A7" s="71" t="s">
        <v>77</v>
      </c>
      <c r="B7" s="72">
        <v>1</v>
      </c>
      <c r="C7" s="73" t="str">
        <f>Встр1!G36</f>
        <v>Шакиров Ильяс</v>
      </c>
      <c r="D7" s="70"/>
      <c r="E7" s="70"/>
      <c r="F7" s="70"/>
      <c r="G7" s="70"/>
      <c r="H7" s="70"/>
      <c r="I7" s="70"/>
    </row>
    <row r="8" spans="1:9" ht="18">
      <c r="A8" s="71" t="s">
        <v>78</v>
      </c>
      <c r="B8" s="72">
        <v>2</v>
      </c>
      <c r="C8" s="73" t="str">
        <f>Встр1!G56</f>
        <v>Горбунов Валентин</v>
      </c>
      <c r="D8" s="70"/>
      <c r="E8" s="70"/>
      <c r="F8" s="70"/>
      <c r="G8" s="70"/>
      <c r="H8" s="70"/>
      <c r="I8" s="70"/>
    </row>
    <row r="9" spans="1:9" ht="18">
      <c r="A9" s="71" t="s">
        <v>79</v>
      </c>
      <c r="B9" s="72">
        <v>3</v>
      </c>
      <c r="C9" s="73" t="str">
        <f>Встр2!I22</f>
        <v>Коротеев Георгий</v>
      </c>
      <c r="D9" s="70"/>
      <c r="E9" s="70"/>
      <c r="F9" s="70"/>
      <c r="G9" s="70"/>
      <c r="H9" s="70"/>
      <c r="I9" s="70"/>
    </row>
    <row r="10" spans="1:9" ht="18">
      <c r="A10" s="71" t="s">
        <v>80</v>
      </c>
      <c r="B10" s="72">
        <v>4</v>
      </c>
      <c r="C10" s="73" t="str">
        <f>Встр2!I32</f>
        <v>Шадрин Эдуард</v>
      </c>
      <c r="D10" s="70"/>
      <c r="E10" s="70"/>
      <c r="F10" s="70"/>
      <c r="G10" s="70"/>
      <c r="H10" s="70"/>
      <c r="I10" s="70"/>
    </row>
    <row r="11" spans="1:9" ht="18">
      <c r="A11" s="71" t="s">
        <v>81</v>
      </c>
      <c r="B11" s="72">
        <v>5</v>
      </c>
      <c r="C11" s="73" t="str">
        <f>Встр1!G63</f>
        <v>Аюпов Айдар</v>
      </c>
      <c r="D11" s="70"/>
      <c r="E11" s="70"/>
      <c r="F11" s="70"/>
      <c r="G11" s="70"/>
      <c r="H11" s="70"/>
      <c r="I11" s="70"/>
    </row>
    <row r="12" spans="1:9" ht="18">
      <c r="A12" s="71" t="s">
        <v>82</v>
      </c>
      <c r="B12" s="72">
        <v>6</v>
      </c>
      <c r="C12" s="73" t="str">
        <f>Встр1!G65</f>
        <v>Барышев Сергей</v>
      </c>
      <c r="D12" s="70"/>
      <c r="E12" s="70"/>
      <c r="F12" s="70"/>
      <c r="G12" s="70"/>
      <c r="H12" s="70"/>
      <c r="I12" s="70"/>
    </row>
    <row r="13" spans="1:9" ht="18">
      <c r="A13" s="71" t="s">
        <v>83</v>
      </c>
      <c r="B13" s="72">
        <v>7</v>
      </c>
      <c r="C13" s="73" t="str">
        <f>Встр1!G68</f>
        <v>Хубатулин Ринат</v>
      </c>
      <c r="D13" s="70"/>
      <c r="E13" s="70"/>
      <c r="F13" s="70"/>
      <c r="G13" s="70"/>
      <c r="H13" s="70"/>
      <c r="I13" s="70"/>
    </row>
    <row r="14" spans="1:9" ht="18">
      <c r="A14" s="71" t="s">
        <v>84</v>
      </c>
      <c r="B14" s="72">
        <v>8</v>
      </c>
      <c r="C14" s="73" t="str">
        <f>Встр1!G70</f>
        <v>Башаров Раис</v>
      </c>
      <c r="D14" s="70"/>
      <c r="E14" s="70"/>
      <c r="F14" s="70"/>
      <c r="G14" s="70"/>
      <c r="H14" s="70"/>
      <c r="I14" s="70"/>
    </row>
    <row r="15" spans="1:9" ht="18">
      <c r="A15" s="71" t="s">
        <v>85</v>
      </c>
      <c r="B15" s="72">
        <v>9</v>
      </c>
      <c r="C15" s="73" t="str">
        <f>Встр1!D72</f>
        <v>Афанасьев Леонид</v>
      </c>
      <c r="D15" s="70"/>
      <c r="E15" s="70"/>
      <c r="F15" s="70"/>
      <c r="G15" s="70"/>
      <c r="H15" s="70"/>
      <c r="I15" s="70"/>
    </row>
    <row r="16" spans="1:9" ht="18">
      <c r="A16" s="71" t="s">
        <v>86</v>
      </c>
      <c r="B16" s="72">
        <v>10</v>
      </c>
      <c r="C16" s="73" t="str">
        <f>Встр1!D75</f>
        <v>Тодрамович Александр</v>
      </c>
      <c r="D16" s="70"/>
      <c r="E16" s="70"/>
      <c r="F16" s="70"/>
      <c r="G16" s="70"/>
      <c r="H16" s="70"/>
      <c r="I16" s="70"/>
    </row>
    <row r="17" spans="1:9" ht="18">
      <c r="A17" s="71" t="s">
        <v>87</v>
      </c>
      <c r="B17" s="72">
        <v>11</v>
      </c>
      <c r="C17" s="73" t="str">
        <f>Встр1!G73</f>
        <v>Стародубцев Олег</v>
      </c>
      <c r="D17" s="70"/>
      <c r="E17" s="70"/>
      <c r="F17" s="70"/>
      <c r="G17" s="70"/>
      <c r="H17" s="70"/>
      <c r="I17" s="70"/>
    </row>
    <row r="18" spans="1:9" ht="18">
      <c r="A18" s="71" t="s">
        <v>88</v>
      </c>
      <c r="B18" s="72">
        <v>12</v>
      </c>
      <c r="C18" s="73" t="str">
        <f>Встр1!G75</f>
        <v>Толкачев Иван</v>
      </c>
      <c r="D18" s="70"/>
      <c r="E18" s="70"/>
      <c r="F18" s="70"/>
      <c r="G18" s="70"/>
      <c r="H18" s="70"/>
      <c r="I18" s="70"/>
    </row>
    <row r="19" spans="1:9" ht="18">
      <c r="A19" s="71" t="s">
        <v>89</v>
      </c>
      <c r="B19" s="72">
        <v>13</v>
      </c>
      <c r="C19" s="73" t="str">
        <f>Встр2!I40</f>
        <v>Уткулов Ринат</v>
      </c>
      <c r="D19" s="70"/>
      <c r="E19" s="70"/>
      <c r="F19" s="70"/>
      <c r="G19" s="70"/>
      <c r="H19" s="70"/>
      <c r="I19" s="70"/>
    </row>
    <row r="20" spans="1:9" ht="18">
      <c r="A20" s="71" t="s">
        <v>90</v>
      </c>
      <c r="B20" s="72">
        <v>14</v>
      </c>
      <c r="C20" s="73" t="str">
        <f>Встр2!I44</f>
        <v>Халимонов Евгений</v>
      </c>
      <c r="D20" s="70"/>
      <c r="E20" s="70"/>
      <c r="F20" s="70"/>
      <c r="G20" s="70"/>
      <c r="H20" s="70"/>
      <c r="I20" s="70"/>
    </row>
    <row r="21" spans="1:9" ht="18">
      <c r="A21" s="71" t="s">
        <v>39</v>
      </c>
      <c r="B21" s="72">
        <v>15</v>
      </c>
      <c r="C21" s="73" t="str">
        <f>Встр2!I46</f>
        <v>Салихов Рим</v>
      </c>
      <c r="D21" s="70"/>
      <c r="E21" s="70"/>
      <c r="F21" s="70"/>
      <c r="G21" s="70"/>
      <c r="H21" s="70"/>
      <c r="I21" s="70"/>
    </row>
    <row r="22" spans="1:9" ht="18">
      <c r="A22" s="71" t="s">
        <v>91</v>
      </c>
      <c r="B22" s="72">
        <v>16</v>
      </c>
      <c r="C22" s="73" t="str">
        <f>Встр2!I48</f>
        <v>Ахметзянов Фауль</v>
      </c>
      <c r="D22" s="70"/>
      <c r="E22" s="70"/>
      <c r="F22" s="70"/>
      <c r="G22" s="70"/>
      <c r="H22" s="70"/>
      <c r="I22" s="70"/>
    </row>
    <row r="23" spans="1:9" ht="18">
      <c r="A23" s="71" t="s">
        <v>92</v>
      </c>
      <c r="B23" s="72">
        <v>17</v>
      </c>
      <c r="C23" s="73" t="str">
        <f>Встр2!E44</f>
        <v>Усков Сергей</v>
      </c>
      <c r="D23" s="70"/>
      <c r="E23" s="70"/>
      <c r="F23" s="70"/>
      <c r="G23" s="70"/>
      <c r="H23" s="70"/>
      <c r="I23" s="70"/>
    </row>
    <row r="24" spans="1:9" ht="18">
      <c r="A24" s="71" t="s">
        <v>93</v>
      </c>
      <c r="B24" s="72">
        <v>18</v>
      </c>
      <c r="C24" s="73" t="str">
        <f>Встр2!E50</f>
        <v>Муллаяров Рафхат</v>
      </c>
      <c r="D24" s="70"/>
      <c r="E24" s="70"/>
      <c r="F24" s="70"/>
      <c r="G24" s="70"/>
      <c r="H24" s="70"/>
      <c r="I24" s="70"/>
    </row>
    <row r="25" spans="1:9" ht="18">
      <c r="A25" s="71" t="s">
        <v>94</v>
      </c>
      <c r="B25" s="72">
        <v>19</v>
      </c>
      <c r="C25" s="73" t="str">
        <f>Встр2!E53</f>
        <v>Давлетов Тимур</v>
      </c>
      <c r="D25" s="70"/>
      <c r="E25" s="70"/>
      <c r="F25" s="70"/>
      <c r="G25" s="70"/>
      <c r="H25" s="70"/>
      <c r="I25" s="70"/>
    </row>
    <row r="26" spans="1:9" ht="18">
      <c r="A26" s="71" t="s">
        <v>95</v>
      </c>
      <c r="B26" s="72">
        <v>20</v>
      </c>
      <c r="C26" s="73" t="str">
        <f>Встр2!E55</f>
        <v>Насибуллин Дамир</v>
      </c>
      <c r="D26" s="70"/>
      <c r="E26" s="70"/>
      <c r="F26" s="70"/>
      <c r="G26" s="70"/>
      <c r="H26" s="70"/>
      <c r="I26" s="70"/>
    </row>
    <row r="27" spans="1:9" ht="18">
      <c r="A27" s="71" t="s">
        <v>96</v>
      </c>
      <c r="B27" s="72">
        <v>21</v>
      </c>
      <c r="C27" s="73" t="str">
        <f>Встр2!I53</f>
        <v>Шапошников Александр</v>
      </c>
      <c r="D27" s="70"/>
      <c r="E27" s="70"/>
      <c r="F27" s="70"/>
      <c r="G27" s="70"/>
      <c r="H27" s="70"/>
      <c r="I27" s="70"/>
    </row>
    <row r="28" spans="1:9" ht="18">
      <c r="A28" s="71" t="s">
        <v>97</v>
      </c>
      <c r="B28" s="72">
        <v>22</v>
      </c>
      <c r="C28" s="73" t="str">
        <f>Встр2!I57</f>
        <v>Куряева Валентина</v>
      </c>
      <c r="D28" s="70"/>
      <c r="E28" s="70"/>
      <c r="F28" s="70"/>
      <c r="G28" s="70"/>
      <c r="H28" s="70"/>
      <c r="I28" s="70"/>
    </row>
    <row r="29" spans="1:9" ht="18">
      <c r="A29" s="71" t="s">
        <v>98</v>
      </c>
      <c r="B29" s="72">
        <v>23</v>
      </c>
      <c r="C29" s="73" t="str">
        <f>Встр2!I59</f>
        <v>Могилевская Инесса</v>
      </c>
      <c r="D29" s="70"/>
      <c r="E29" s="70"/>
      <c r="F29" s="70"/>
      <c r="G29" s="70"/>
      <c r="H29" s="70"/>
      <c r="I29" s="70"/>
    </row>
    <row r="30" spans="1:9" ht="18">
      <c r="A30" s="71" t="s">
        <v>22</v>
      </c>
      <c r="B30" s="72">
        <v>24</v>
      </c>
      <c r="C30" s="73">
        <f>Встр2!I61</f>
        <v>0</v>
      </c>
      <c r="D30" s="70"/>
      <c r="E30" s="70"/>
      <c r="F30" s="70"/>
      <c r="G30" s="70"/>
      <c r="H30" s="70"/>
      <c r="I30" s="70"/>
    </row>
    <row r="31" spans="1:9" ht="18">
      <c r="A31" s="71" t="s">
        <v>22</v>
      </c>
      <c r="B31" s="72">
        <v>25</v>
      </c>
      <c r="C31" s="73">
        <f>Встр2!E63</f>
        <v>0</v>
      </c>
      <c r="D31" s="70"/>
      <c r="E31" s="70"/>
      <c r="F31" s="70"/>
      <c r="G31" s="70"/>
      <c r="H31" s="70"/>
      <c r="I31" s="70"/>
    </row>
    <row r="32" spans="1:9" ht="18">
      <c r="A32" s="71" t="s">
        <v>22</v>
      </c>
      <c r="B32" s="72">
        <v>26</v>
      </c>
      <c r="C32" s="73">
        <f>Встр2!E69</f>
        <v>0</v>
      </c>
      <c r="D32" s="70"/>
      <c r="E32" s="70"/>
      <c r="F32" s="70"/>
      <c r="G32" s="70"/>
      <c r="H32" s="70"/>
      <c r="I32" s="70"/>
    </row>
    <row r="33" spans="1:9" ht="18">
      <c r="A33" s="71" t="s">
        <v>22</v>
      </c>
      <c r="B33" s="72">
        <v>27</v>
      </c>
      <c r="C33" s="73">
        <f>Встр2!E72</f>
        <v>0</v>
      </c>
      <c r="D33" s="70"/>
      <c r="E33" s="70"/>
      <c r="F33" s="70"/>
      <c r="G33" s="70"/>
      <c r="H33" s="70"/>
      <c r="I33" s="70"/>
    </row>
    <row r="34" spans="1:9" ht="18">
      <c r="A34" s="71" t="s">
        <v>22</v>
      </c>
      <c r="B34" s="72">
        <v>28</v>
      </c>
      <c r="C34" s="73">
        <f>Встр2!E74</f>
        <v>0</v>
      </c>
      <c r="D34" s="70"/>
      <c r="E34" s="70"/>
      <c r="F34" s="70"/>
      <c r="G34" s="70"/>
      <c r="H34" s="70"/>
      <c r="I34" s="70"/>
    </row>
    <row r="35" spans="1:9" ht="18">
      <c r="A35" s="71" t="s">
        <v>22</v>
      </c>
      <c r="B35" s="72">
        <v>29</v>
      </c>
      <c r="C35" s="73">
        <f>Встр2!I66</f>
        <v>0</v>
      </c>
      <c r="D35" s="70"/>
      <c r="E35" s="70"/>
      <c r="F35" s="70"/>
      <c r="G35" s="70"/>
      <c r="H35" s="70"/>
      <c r="I35" s="70"/>
    </row>
    <row r="36" spans="1:9" ht="18">
      <c r="A36" s="71" t="s">
        <v>22</v>
      </c>
      <c r="B36" s="72">
        <v>30</v>
      </c>
      <c r="C36" s="73">
        <f>Встр2!I70</f>
        <v>0</v>
      </c>
      <c r="D36" s="70"/>
      <c r="E36" s="70"/>
      <c r="F36" s="70"/>
      <c r="G36" s="70"/>
      <c r="H36" s="70"/>
      <c r="I36" s="70"/>
    </row>
    <row r="37" spans="1:9" ht="18">
      <c r="A37" s="71" t="s">
        <v>22</v>
      </c>
      <c r="B37" s="72">
        <v>31</v>
      </c>
      <c r="C37" s="73">
        <f>Встр2!I72</f>
        <v>0</v>
      </c>
      <c r="D37" s="70"/>
      <c r="E37" s="70"/>
      <c r="F37" s="70"/>
      <c r="G37" s="70"/>
      <c r="H37" s="70"/>
      <c r="I37" s="70"/>
    </row>
    <row r="38" spans="1:9" ht="18">
      <c r="A38" s="71" t="s">
        <v>22</v>
      </c>
      <c r="B38" s="72">
        <v>32</v>
      </c>
      <c r="C38" s="73" t="str">
        <f>Встр2!I74</f>
        <v>нет</v>
      </c>
      <c r="D38" s="70"/>
      <c r="E38" s="70"/>
      <c r="F38" s="70"/>
      <c r="G38" s="70"/>
      <c r="H38" s="70"/>
      <c r="I38" s="70"/>
    </row>
  </sheetData>
  <sheetProtection sheet="1" objects="1" scenarios="1"/>
  <mergeCells count="4">
    <mergeCell ref="A1:I1"/>
    <mergeCell ref="A2:I2"/>
    <mergeCell ref="A3:I3"/>
    <mergeCell ref="A4:I4"/>
  </mergeCells>
  <printOptions horizontalCentered="1"/>
  <pageMargins left="0" right="0" top="0" bottom="0" header="0" footer="0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ФНТБ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Бил</dc:creator>
  <cp:keywords/>
  <dc:description/>
  <cp:lastModifiedBy>БИл</cp:lastModifiedBy>
  <cp:lastPrinted>2010-07-24T08:40:11Z</cp:lastPrinted>
  <dcterms:created xsi:type="dcterms:W3CDTF">1998-10-31T10:49:47Z</dcterms:created>
  <dcterms:modified xsi:type="dcterms:W3CDTF">2010-09-09T08:04:31Z</dcterms:modified>
  <cp:category/>
  <cp:version/>
  <cp:contentType/>
  <cp:contentStatus/>
</cp:coreProperties>
</file>